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0" windowWidth="15487" windowHeight="9609" activeTab="0"/>
  </bookViews>
  <sheets>
    <sheet name="兩組混合" sheetId="1" r:id="rId1"/>
  </sheets>
  <definedNames>
    <definedName name="_xlnm.Print_Area" localSheetId="0">'兩組混合'!$A$1:$U$85</definedName>
    <definedName name="_xlnm.Print_Titles" localSheetId="0">'兩組混合'!$1:$6</definedName>
  </definedNames>
  <calcPr fullCalcOnLoad="1"/>
</workbook>
</file>

<file path=xl/sharedStrings.xml><?xml version="1.0" encoding="utf-8"?>
<sst xmlns="http://schemas.openxmlformats.org/spreadsheetml/2006/main" count="127" uniqueCount="104">
  <si>
    <t>科目類別</t>
  </si>
  <si>
    <t>科目名稱</t>
  </si>
  <si>
    <t>總學分</t>
  </si>
  <si>
    <t>總時數</t>
  </si>
  <si>
    <t>第一學年</t>
  </si>
  <si>
    <t>第二學年</t>
  </si>
  <si>
    <t>第三學年</t>
  </si>
  <si>
    <t>第四學年</t>
  </si>
  <si>
    <t>上學期</t>
  </si>
  <si>
    <t>下學期</t>
  </si>
  <si>
    <t>學
分</t>
  </si>
  <si>
    <t>時
數</t>
  </si>
  <si>
    <t>通識選修科目</t>
  </si>
  <si>
    <t>基礎
通識</t>
  </si>
  <si>
    <t>學群共同必修</t>
  </si>
  <si>
    <t>本國語文一二
Chinese 1 2</t>
  </si>
  <si>
    <t>外國語文一二三
English 1 2 3</t>
  </si>
  <si>
    <t>體育一二
Physical Education 1 2</t>
  </si>
  <si>
    <t>服務學習一二
Service Learning 1 2</t>
  </si>
  <si>
    <t>電腦與資訊應用
Computer &amp; Information Use</t>
  </si>
  <si>
    <t>(學分/時數合計)</t>
  </si>
  <si>
    <t>通識畢業學分數(A)</t>
  </si>
  <si>
    <t>管理概論
Business Administration</t>
  </si>
  <si>
    <t>時尚彩妝與美姿美儀
Fashion Beauty and Charming Poises</t>
  </si>
  <si>
    <t>通識必修科目</t>
  </si>
  <si>
    <t>導覽解說                                               Interpretation Skills</t>
  </si>
  <si>
    <t>創意與設計
Creativity &amp; Design</t>
  </si>
  <si>
    <t>時尚造型設計
Fashion Modeling Design</t>
  </si>
  <si>
    <r>
      <t xml:space="preserve">全民國防教育軍事訓練
</t>
    </r>
    <r>
      <rPr>
        <sz val="7"/>
        <color indexed="63"/>
        <rFont val="新細明體"/>
        <family val="1"/>
      </rPr>
      <t xml:space="preserve">National Defense Education and Military Training </t>
    </r>
  </si>
  <si>
    <r>
      <t xml:space="preserve">民生產業概論
</t>
    </r>
    <r>
      <rPr>
        <sz val="9"/>
        <color indexed="63"/>
        <rFont val="新細明體"/>
        <family val="1"/>
      </rPr>
      <t>Introduction to The Industry of Human Ecology</t>
    </r>
  </si>
  <si>
    <t>分類通識</t>
  </si>
  <si>
    <t>畢業總學分數(A+B+C+D+E=128學分)</t>
  </si>
  <si>
    <r>
      <t xml:space="preserve">創業管理                                               </t>
    </r>
    <r>
      <rPr>
        <sz val="10"/>
        <color indexed="63"/>
        <rFont val="新細明體"/>
        <family val="1"/>
      </rPr>
      <t>Entrepreneurial Management</t>
    </r>
  </si>
  <si>
    <t>美顏與美容保健
Health and Beauty</t>
  </si>
  <si>
    <r>
      <t xml:space="preserve">美容藥物學與含藥化妝品
</t>
    </r>
    <r>
      <rPr>
        <sz val="10"/>
        <color indexed="8"/>
        <rFont val="Times New Roman"/>
        <family val="1"/>
      </rPr>
      <t>Cosmetic Pharmacology</t>
    </r>
  </si>
  <si>
    <t>跨領域選修畢業學分數(E)</t>
  </si>
  <si>
    <t>基礎通識</t>
  </si>
  <si>
    <t>核心通識</t>
  </si>
  <si>
    <t>通識畢業學分數(A)</t>
  </si>
  <si>
    <t>專業必修畢業學分數(C)</t>
  </si>
  <si>
    <t>專業選修畢業學分數(D)</t>
  </si>
  <si>
    <t>專業選修課程模組</t>
  </si>
  <si>
    <t>跨領域選修課程模組</t>
  </si>
  <si>
    <t>專業必修課程</t>
  </si>
  <si>
    <t xml:space="preserve">東方設計學院日間部大學部四年制    時尚美妝設計系(美容保健組)   全學程開課時序表 </t>
  </si>
  <si>
    <r>
      <t xml:space="preserve">美容衛生學實務
</t>
    </r>
    <r>
      <rPr>
        <sz val="10"/>
        <color indexed="8"/>
        <rFont val="Times New Roman"/>
        <family val="1"/>
      </rPr>
      <t>Practice of Cosmetic in Hygiene</t>
    </r>
  </si>
  <si>
    <t>旅遊景點介紹                                              Scenic Spots Introduction</t>
  </si>
  <si>
    <t>養生保健食材創新
Health Care Food Innovation</t>
  </si>
  <si>
    <t>溝通技巧
Communication Skills</t>
  </si>
  <si>
    <t xml:space="preserve">飲食文化藝術
Arts of Dietary Culture </t>
  </si>
  <si>
    <r>
      <t xml:space="preserve">消費者行為與顧客心理
</t>
    </r>
    <r>
      <rPr>
        <sz val="8"/>
        <color indexed="63"/>
        <rFont val="新細明體"/>
        <family val="1"/>
      </rPr>
      <t>Consumer Behaviour and Customer Psychology</t>
    </r>
  </si>
  <si>
    <t>網路行銷
Internet Marketing</t>
  </si>
  <si>
    <t>商店規劃
Store Planning</t>
  </si>
  <si>
    <r>
      <t xml:space="preserve">基礎素描
</t>
    </r>
    <r>
      <rPr>
        <sz val="10"/>
        <color indexed="8"/>
        <rFont val="Times New Roman"/>
        <family val="1"/>
      </rPr>
      <t>Drawing</t>
    </r>
  </si>
  <si>
    <r>
      <t xml:space="preserve">時尚化妝品
</t>
    </r>
    <r>
      <rPr>
        <sz val="10"/>
        <color indexed="8"/>
        <rFont val="Times New Roman"/>
        <family val="1"/>
      </rPr>
      <t>Fashion on Cosmetic</t>
    </r>
  </si>
  <si>
    <r>
      <t xml:space="preserve">基本設計
</t>
    </r>
    <r>
      <rPr>
        <sz val="10"/>
        <color indexed="8"/>
        <rFont val="Times New Roman"/>
        <family val="1"/>
      </rPr>
      <t>Basic Design</t>
    </r>
  </si>
  <si>
    <r>
      <t xml:space="preserve">皮膚生理學
</t>
    </r>
    <r>
      <rPr>
        <sz val="10"/>
        <color indexed="8"/>
        <rFont val="Times New Roman"/>
        <family val="1"/>
      </rPr>
      <t>Skin Physiology</t>
    </r>
  </si>
  <si>
    <r>
      <t xml:space="preserve">色彩計畫
</t>
    </r>
    <r>
      <rPr>
        <sz val="10"/>
        <color indexed="8"/>
        <rFont val="Times New Roman"/>
        <family val="1"/>
      </rPr>
      <t>Color Planning</t>
    </r>
  </si>
  <si>
    <r>
      <t xml:space="preserve">營養學
</t>
    </r>
    <r>
      <rPr>
        <sz val="10"/>
        <color indexed="8"/>
        <rFont val="Times New Roman"/>
        <family val="1"/>
      </rPr>
      <t>Nutrition</t>
    </r>
  </si>
  <si>
    <r>
      <t xml:space="preserve">美容化妝品法規
</t>
    </r>
    <r>
      <rPr>
        <sz val="10"/>
        <color indexed="8"/>
        <rFont val="Times New Roman"/>
        <family val="1"/>
      </rPr>
      <t>Laws and Regulations of Cosmetics</t>
    </r>
  </si>
  <si>
    <r>
      <t xml:space="preserve">時尚彩妝設計實務
</t>
    </r>
    <r>
      <rPr>
        <sz val="10"/>
        <color indexed="8"/>
        <rFont val="Times New Roman"/>
        <family val="1"/>
      </rPr>
      <t>Practice of Fashion Make-up Design</t>
    </r>
  </si>
  <si>
    <r>
      <t xml:space="preserve">化妝品原料學
</t>
    </r>
    <r>
      <rPr>
        <sz val="10"/>
        <color indexed="8"/>
        <rFont val="Times New Roman"/>
        <family val="1"/>
      </rPr>
      <t>Raw Materials of Cosmetic</t>
    </r>
  </si>
  <si>
    <r>
      <t xml:space="preserve">人體彩繪與美甲實習
</t>
    </r>
    <r>
      <rPr>
        <sz val="10"/>
        <color indexed="8"/>
        <rFont val="Times New Roman"/>
        <family val="1"/>
      </rPr>
      <t>Practice of Body Painting and Nail Beauty</t>
    </r>
  </si>
  <si>
    <r>
      <t xml:space="preserve">美容美髮證照輔導實務
</t>
    </r>
    <r>
      <rPr>
        <sz val="10"/>
        <color indexed="8"/>
        <rFont val="Times New Roman"/>
        <family val="1"/>
      </rPr>
      <t>Guidance and Assistance of Professional Skill Certificate</t>
    </r>
  </si>
  <si>
    <r>
      <t xml:space="preserve">醫學美容與護理
</t>
    </r>
    <r>
      <rPr>
        <sz val="10"/>
        <color indexed="8"/>
        <rFont val="Times New Roman"/>
        <family val="1"/>
      </rPr>
      <t>Medical Cosmetology and Care</t>
    </r>
  </si>
  <si>
    <r>
      <t xml:space="preserve">新娘秘書實務
</t>
    </r>
    <r>
      <rPr>
        <sz val="10"/>
        <color indexed="8"/>
        <rFont val="Times New Roman"/>
        <family val="1"/>
      </rPr>
      <t>Practice of Secretary of Bride</t>
    </r>
  </si>
  <si>
    <r>
      <t xml:space="preserve">健康食品與疾病預防保健
</t>
    </r>
    <r>
      <rPr>
        <sz val="10"/>
        <color indexed="8"/>
        <rFont val="Times New Roman"/>
        <family val="1"/>
      </rPr>
      <t>Health Food and Prevetion of Disease</t>
    </r>
  </si>
  <si>
    <r>
      <t xml:space="preserve">時尚美妝業經營管理
</t>
    </r>
    <r>
      <rPr>
        <sz val="10"/>
        <color indexed="8"/>
        <rFont val="Times New Roman"/>
        <family val="1"/>
      </rPr>
      <t>Beauty Salon Business &amp; Management</t>
    </r>
  </si>
  <si>
    <r>
      <t xml:space="preserve">時尚髮型設計實務
</t>
    </r>
    <r>
      <rPr>
        <sz val="10"/>
        <color indexed="8"/>
        <rFont val="Times New Roman"/>
        <family val="1"/>
      </rPr>
      <t>Practice of Fashion Hair Style Design</t>
    </r>
  </si>
  <si>
    <r>
      <t xml:space="preserve">時尚化妝品調製實驗
</t>
    </r>
    <r>
      <rPr>
        <sz val="10"/>
        <color indexed="8"/>
        <rFont val="Times New Roman"/>
        <family val="1"/>
      </rPr>
      <t>Fashion Cosmetic Preparation and Laboratory</t>
    </r>
  </si>
  <si>
    <r>
      <t xml:space="preserve">校外實習
</t>
    </r>
    <r>
      <rPr>
        <sz val="10"/>
        <color indexed="8"/>
        <rFont val="Times New Roman"/>
        <family val="1"/>
      </rPr>
      <t>Outside School Practice</t>
    </r>
  </si>
  <si>
    <r>
      <t xml:space="preserve">時尚化妝品調製
</t>
    </r>
    <r>
      <rPr>
        <sz val="10"/>
        <color indexed="8"/>
        <rFont val="Times New Roman"/>
        <family val="1"/>
      </rPr>
      <t>Fashion Cosmetic Preparation</t>
    </r>
  </si>
  <si>
    <r>
      <t xml:space="preserve">美容美體護膚技術實務
</t>
    </r>
    <r>
      <rPr>
        <sz val="8"/>
        <color indexed="8"/>
        <rFont val="Times New Roman"/>
        <family val="1"/>
      </rPr>
      <t>Practice of Techniques on Cosmetology</t>
    </r>
  </si>
  <si>
    <r>
      <t xml:space="preserve">時尚美髮技術實務
</t>
    </r>
    <r>
      <rPr>
        <sz val="8"/>
        <color indexed="8"/>
        <rFont val="Times New Roman"/>
        <family val="1"/>
      </rPr>
      <t>Practice of Fashion Hair Styling Techniques</t>
    </r>
  </si>
  <si>
    <r>
      <t xml:space="preserve">美容經絡與足部護理推拿實務
</t>
    </r>
    <r>
      <rPr>
        <sz val="8"/>
        <color indexed="8"/>
        <rFont val="Times New Roman"/>
        <family val="1"/>
      </rPr>
      <t>Practice of Channels and Network Vessels on Cosmetology, and of Foot Nursing and Massage</t>
    </r>
  </si>
  <si>
    <r>
      <t xml:space="preserve">中醫養生保健概論
</t>
    </r>
    <r>
      <rPr>
        <sz val="10"/>
        <color indexed="8"/>
        <rFont val="Times New Roman"/>
        <family val="1"/>
      </rPr>
      <t>Introduction of Health Care by Chinese Medicine</t>
    </r>
  </si>
  <si>
    <r>
      <t>SPA</t>
    </r>
    <r>
      <rPr>
        <sz val="10"/>
        <color indexed="8"/>
        <rFont val="新細明體"/>
        <family val="1"/>
      </rPr>
      <t xml:space="preserve">水療保健實務
</t>
    </r>
    <r>
      <rPr>
        <sz val="10"/>
        <color indexed="8"/>
        <rFont val="Times New Roman"/>
        <family val="1"/>
      </rPr>
      <t>Practice of SPA and Health Care</t>
    </r>
  </si>
  <si>
    <r>
      <t xml:space="preserve">瑜珈美容美體與運動塑身實務
</t>
    </r>
    <r>
      <rPr>
        <sz val="10"/>
        <color indexed="8"/>
        <rFont val="Times New Roman"/>
        <family val="1"/>
      </rPr>
      <t>Practice of Yoga Beauty and Body Slimming</t>
    </r>
  </si>
  <si>
    <r>
      <t xml:space="preserve">健康管理學
</t>
    </r>
    <r>
      <rPr>
        <sz val="10"/>
        <color indexed="8"/>
        <rFont val="Times New Roman"/>
        <family val="1"/>
      </rPr>
      <t xml:space="preserve">Health Administration
</t>
    </r>
  </si>
  <si>
    <r>
      <t xml:space="preserve">時尚美妝資訊與管理
</t>
    </r>
    <r>
      <rPr>
        <sz val="10"/>
        <color indexed="8"/>
        <rFont val="Times New Roman"/>
        <family val="1"/>
      </rPr>
      <t xml:space="preserve">Information and Management of Fashion Cosmetics
</t>
    </r>
  </si>
  <si>
    <r>
      <t xml:space="preserve">美甲業界實用技術實務
</t>
    </r>
    <r>
      <rPr>
        <sz val="10"/>
        <color indexed="8"/>
        <rFont val="Times New Roman"/>
        <family val="1"/>
      </rPr>
      <t>Practical Utility of Nail Beauty</t>
    </r>
  </si>
  <si>
    <r>
      <t xml:space="preserve">抗衰老醫學
</t>
    </r>
    <r>
      <rPr>
        <sz val="10"/>
        <color indexed="8"/>
        <rFont val="Times New Roman"/>
        <family val="1"/>
      </rPr>
      <t>Anti-aging Medicine</t>
    </r>
  </si>
  <si>
    <r>
      <t>SPA</t>
    </r>
    <r>
      <rPr>
        <sz val="10"/>
        <color indexed="8"/>
        <rFont val="新細明體"/>
        <family val="1"/>
      </rPr>
      <t xml:space="preserve">休閒健康美容管理
</t>
    </r>
    <r>
      <rPr>
        <sz val="10"/>
        <color indexed="8"/>
        <rFont val="Times New Roman"/>
        <family val="1"/>
      </rPr>
      <t>SPA Leisure Health Skin Care and Management</t>
    </r>
  </si>
  <si>
    <r>
      <t xml:space="preserve">美容美體塑身與體型管理實務
</t>
    </r>
    <r>
      <rPr>
        <sz val="10"/>
        <color indexed="8"/>
        <rFont val="Times New Roman"/>
        <family val="1"/>
      </rPr>
      <t>Practice of Beauty and Slim Body on Management</t>
    </r>
  </si>
  <si>
    <r>
      <t xml:space="preserve">奈米科技與生技化妝品
</t>
    </r>
    <r>
      <rPr>
        <sz val="10"/>
        <color indexed="8"/>
        <rFont val="Times New Roman"/>
        <family val="1"/>
      </rPr>
      <t xml:space="preserve">Nanotechnology and Biotechnology on Cosmetic
</t>
    </r>
  </si>
  <si>
    <r>
      <t xml:space="preserve">模特兒服飾與美姿美儀實務
</t>
    </r>
    <r>
      <rPr>
        <sz val="10"/>
        <color indexed="8"/>
        <rFont val="Times New Roman"/>
        <family val="1"/>
      </rPr>
      <t>Practice of Model Clothing and Charming Poises</t>
    </r>
  </si>
  <si>
    <r>
      <t xml:space="preserve">舒壓安眠與推拿照護實務
</t>
    </r>
    <r>
      <rPr>
        <sz val="10"/>
        <color indexed="8"/>
        <rFont val="Times New Roman"/>
        <family val="1"/>
      </rPr>
      <t>Practice of Relaxing, Sleeping and Massage</t>
    </r>
  </si>
  <si>
    <r>
      <t xml:space="preserve">創意整體造型設計實務
</t>
    </r>
    <r>
      <rPr>
        <sz val="10"/>
        <color indexed="8"/>
        <rFont val="Times New Roman"/>
        <family val="1"/>
      </rPr>
      <t>Practice of Creative Over-all Design</t>
    </r>
  </si>
  <si>
    <r>
      <t xml:space="preserve">舞台走秀表演藝術實務
</t>
    </r>
    <r>
      <rPr>
        <sz val="10"/>
        <color indexed="8"/>
        <rFont val="Times New Roman"/>
        <family val="1"/>
      </rPr>
      <t>Practice of Stage Performing Arts and Charming Poises</t>
    </r>
  </si>
  <si>
    <r>
      <t>芳香精油保健照護與</t>
    </r>
    <r>
      <rPr>
        <sz val="10"/>
        <color indexed="8"/>
        <rFont val="Times New Roman"/>
        <family val="1"/>
      </rPr>
      <t>SPA</t>
    </r>
    <r>
      <rPr>
        <sz val="10"/>
        <color indexed="8"/>
        <rFont val="新細明體"/>
        <family val="1"/>
      </rPr>
      <t xml:space="preserve">實務
</t>
    </r>
    <r>
      <rPr>
        <sz val="6"/>
        <color indexed="8"/>
        <rFont val="Times New Roman"/>
        <family val="1"/>
      </rPr>
      <t>Practice of Aromatic Essential Oil on Health and SPA</t>
    </r>
  </si>
  <si>
    <r>
      <t>時尚美妝設計畢業專題製作實務</t>
    </r>
    <r>
      <rPr>
        <sz val="8"/>
        <color indexed="8"/>
        <rFont val="Times New Roman"/>
        <family val="1"/>
      </rPr>
      <t>(</t>
    </r>
    <r>
      <rPr>
        <sz val="8"/>
        <color indexed="8"/>
        <rFont val="新細明體"/>
        <family val="1"/>
      </rPr>
      <t>一</t>
    </r>
    <r>
      <rPr>
        <sz val="8"/>
        <color indexed="8"/>
        <rFont val="Times New Roman"/>
        <family val="1"/>
      </rPr>
      <t>)(</t>
    </r>
    <r>
      <rPr>
        <sz val="8"/>
        <color indexed="8"/>
        <rFont val="新細明體"/>
        <family val="1"/>
      </rPr>
      <t>二</t>
    </r>
    <r>
      <rPr>
        <sz val="8"/>
        <color indexed="8"/>
        <rFont val="Times New Roman"/>
        <family val="1"/>
      </rPr>
      <t>)</t>
    </r>
    <r>
      <rPr>
        <sz val="10"/>
        <color indexed="8"/>
        <rFont val="新細明體"/>
        <family val="1"/>
      </rPr>
      <t xml:space="preserve">
</t>
    </r>
    <r>
      <rPr>
        <sz val="6"/>
        <color indexed="8"/>
        <rFont val="Times New Roman"/>
        <family val="1"/>
      </rPr>
      <t>Graduate Project of Fashion Cosmetology and Design (1) (2)</t>
    </r>
  </si>
  <si>
    <r>
      <t xml:space="preserve">化妝品安全與有效性評估實務
</t>
    </r>
    <r>
      <rPr>
        <sz val="8"/>
        <color indexed="8"/>
        <rFont val="Times New Roman"/>
        <family val="1"/>
      </rPr>
      <t>Practice of Safety and Efficacy of Cosmetic</t>
    </r>
  </si>
  <si>
    <r>
      <t xml:space="preserve">時尚化妝品檢驗與實驗
</t>
    </r>
    <r>
      <rPr>
        <sz val="8"/>
        <color indexed="8"/>
        <rFont val="Times New Roman"/>
        <family val="1"/>
      </rPr>
      <t>Fashion Cosmetic Analysis and Laboratory</t>
    </r>
  </si>
  <si>
    <r>
      <t xml:space="preserve">時尚服飾與整體造型設計實務
</t>
    </r>
    <r>
      <rPr>
        <sz val="6"/>
        <color indexed="8"/>
        <rFont val="Times New Roman"/>
        <family val="1"/>
      </rPr>
      <t>Practice of Fashion Clothing and Overall Appearance Design</t>
    </r>
  </si>
  <si>
    <r>
      <t xml:space="preserve">時尚美妝設計專題討論
</t>
    </r>
    <r>
      <rPr>
        <sz val="8"/>
        <color indexed="8"/>
        <rFont val="Times New Roman"/>
        <family val="1"/>
      </rPr>
      <t>Seminar of Fashion Cosmetology and Design</t>
    </r>
  </si>
  <si>
    <t>103學年度起入學適用</t>
  </si>
  <si>
    <t>103年8月20日教務會議通過</t>
  </si>
  <si>
    <t>●本表業經102學年度第2學期第1次通識課程規劃委員會議通過 (103年4月9日)
●本表業經102學年度第2學期第1次系課程規劃委員會議通過 (103年5月7日) 
●本表業經102學年度第2學期第3次群課程規劃委員會議通過 (103年7月14日) 
●本表業經103學年度第1學期第1次校課程規劃委員會議通過 (103年8月20日) 
●本表業經103學年度第1學期第1次教務會議通過 (103年8月20日) 
一、畢業學分規定：
（1）畢業學分最低128學分：通識必修28學分，學群共同必修4學分，專業必修72學分，專業選修最低8學分，跨領域選修18學分。
（2）每學期修習學分：一~三年級：最高25學分，最低16學分；四年級：最高22學分，最低10學分。
（3）依本校大學部學則規定：至校外實習之學期所修學分以不低於九學分為原則。
二、通識科目規定：基礎通識必修14學分、核心通識必修8學分、分類通識必修6學分
（1）核心通識：創意與設計至少修2學分、時尚造型設計至少修2學分、設計特色領域至少修4學分(二上選1--美妝設計、門市營運管理、運動健康管理。二下選1--美容食物營養學、品牌設計管理、運動傷害防護)。
（2）分類通識：
  A.人文藝術領域涵括人文經典類、藝術美學類、哲學思維類等課程。(至少修2學分--生活保健與生活化學)
  B.自然科學領域涵括科技與社會類、生命科學類、實證與推理類等課程。(至少修2學分--運動賞析)
  C.社會科學領域涵括歷史文化類、法政與社會類、商管經濟類等課程。(至少修2學分--創意行銷)。
（3）全民國防教育軍事訓練分為下列五項課程：國際情勢、國防政策、全民國防、防衛動員、國防科技。請按當學期開課時段選修。</t>
  </si>
  <si>
    <t>說明</t>
  </si>
  <si>
    <t>英文能力訓練
English Proficiency Training</t>
  </si>
  <si>
    <t>設計特色領域
Field of Design Characteristics</t>
  </si>
  <si>
    <t>人文藝術領域
Field of Humanities &amp; Arts</t>
  </si>
  <si>
    <t>自然科學領域
Field of Natural Science</t>
  </si>
  <si>
    <t>社會科學領域
Field of Social Science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</si>
</sst>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color indexed="63"/>
      <name val="新細明體"/>
      <family val="1"/>
    </font>
    <font>
      <sz val="7"/>
      <color indexed="63"/>
      <name val="新細明體"/>
      <family val="1"/>
    </font>
    <font>
      <sz val="9"/>
      <color indexed="63"/>
      <name val="新細明體"/>
      <family val="1"/>
    </font>
    <font>
      <sz val="10"/>
      <name val="Times New Roman"/>
      <family val="1"/>
    </font>
    <font>
      <sz val="8"/>
      <color indexed="63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8"/>
      <name val="新細明體"/>
      <family val="1"/>
    </font>
    <font>
      <sz val="13"/>
      <color indexed="8"/>
      <name val="新細明體"/>
      <family val="1"/>
    </font>
    <font>
      <sz val="10"/>
      <color indexed="8"/>
      <name val="Times New Roman"/>
      <family val="1"/>
    </font>
    <font>
      <sz val="8"/>
      <color indexed="8"/>
      <name val="新細明體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9"/>
      <name val="細明體"/>
      <family val="3"/>
    </font>
    <font>
      <sz val="8.5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left" vertical="center" textRotation="255" wrapText="1"/>
    </xf>
    <xf numFmtId="0" fontId="2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 readingOrder="1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Fill="1" applyBorder="1" applyAlignment="1" applyProtection="1">
      <alignment horizontal="center" vertical="center"/>
      <protection locked="0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top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30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Border="1" applyAlignment="1">
      <alignment horizontal="center" vertical="center" textRotation="255" wrapText="1"/>
    </xf>
    <xf numFmtId="0" fontId="2" fillId="24" borderId="14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center" vertical="center" textRotation="255" wrapText="1"/>
    </xf>
    <xf numFmtId="0" fontId="27" fillId="0" borderId="1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7" fillId="4" borderId="10" xfId="0" applyFont="1" applyFill="1" applyBorder="1" applyAlignment="1" applyProtection="1">
      <alignment horizontal="center" vertical="center"/>
      <protection/>
    </xf>
    <xf numFmtId="0" fontId="27" fillId="4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top" wrapText="1"/>
    </xf>
    <xf numFmtId="0" fontId="27" fillId="7" borderId="10" xfId="0" applyFont="1" applyFill="1" applyBorder="1" applyAlignment="1">
      <alignment horizontal="left" vertical="center" wrapText="1"/>
    </xf>
    <xf numFmtId="0" fontId="27" fillId="7" borderId="10" xfId="0" applyFont="1" applyFill="1" applyBorder="1" applyAlignment="1">
      <alignment vertical="center"/>
    </xf>
    <xf numFmtId="0" fontId="3" fillId="7" borderId="12" xfId="0" applyFont="1" applyFill="1" applyBorder="1" applyAlignment="1">
      <alignment horizontal="left" vertical="center" wrapText="1"/>
    </xf>
    <xf numFmtId="0" fontId="3" fillId="7" borderId="13" xfId="0" applyFont="1" applyFill="1" applyBorder="1" applyAlignment="1">
      <alignment horizontal="left" vertical="center" wrapText="1"/>
    </xf>
    <xf numFmtId="0" fontId="27" fillId="7" borderId="10" xfId="0" applyFont="1" applyFill="1" applyBorder="1" applyAlignment="1" applyProtection="1">
      <alignment horizontal="left" vertical="top" wrapText="1"/>
      <protection locked="0"/>
    </xf>
    <xf numFmtId="0" fontId="27" fillId="7" borderId="10" xfId="0" applyFont="1" applyFill="1" applyBorder="1" applyAlignment="1" applyProtection="1">
      <alignment horizontal="left" vertical="top" wrapText="1"/>
      <protection locked="0"/>
    </xf>
    <xf numFmtId="0" fontId="27" fillId="0" borderId="10" xfId="0" applyFont="1" applyFill="1" applyBorder="1" applyAlignment="1" applyProtection="1">
      <alignment horizontal="left" vertical="top" wrapText="1"/>
      <protection locked="0"/>
    </xf>
    <xf numFmtId="0" fontId="27" fillId="0" borderId="11" xfId="0" applyFont="1" applyFill="1" applyBorder="1" applyAlignment="1">
      <alignment horizontal="center" vertical="center" textRotation="255" wrapText="1"/>
    </xf>
    <xf numFmtId="0" fontId="27" fillId="0" borderId="16" xfId="0" applyFont="1" applyFill="1" applyBorder="1" applyAlignment="1">
      <alignment horizontal="center" vertical="center" textRotation="255" wrapText="1"/>
    </xf>
    <xf numFmtId="0" fontId="27" fillId="0" borderId="15" xfId="0" applyFont="1" applyFill="1" applyBorder="1" applyAlignment="1">
      <alignment horizontal="center" vertical="center" textRotation="255" wrapText="1"/>
    </xf>
    <xf numFmtId="0" fontId="27" fillId="0" borderId="1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1" fillId="0" borderId="10" xfId="0" applyFont="1" applyFill="1" applyBorder="1" applyAlignment="1" applyProtection="1">
      <alignment horizontal="left" vertical="top" wrapText="1"/>
      <protection locked="0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vertical="top" wrapText="1"/>
    </xf>
    <xf numFmtId="0" fontId="30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255"/>
    </xf>
    <xf numFmtId="0" fontId="0" fillId="0" borderId="16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 textRotation="255" wrapText="1" readingOrder="1"/>
    </xf>
    <xf numFmtId="0" fontId="2" fillId="4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textRotation="255" wrapText="1" readingOrder="1"/>
    </xf>
    <xf numFmtId="0" fontId="2" fillId="0" borderId="16" xfId="0" applyFont="1" applyBorder="1" applyAlignment="1">
      <alignment horizontal="center" vertical="center" textRotation="255" wrapText="1" readingOrder="1"/>
    </xf>
    <xf numFmtId="0" fontId="2" fillId="0" borderId="16" xfId="0" applyFont="1" applyFill="1" applyBorder="1" applyAlignment="1">
      <alignment horizontal="center" vertical="center" textRotation="255" wrapText="1" readingOrder="1"/>
    </xf>
    <xf numFmtId="0" fontId="35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 wrapText="1" readingOrder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view="pageBreakPreview" zoomScaleNormal="120" zoomScaleSheetLayoutView="100" zoomScalePageLayoutView="0" workbookViewId="0" topLeftCell="A29">
      <selection activeCell="K11" sqref="K11"/>
    </sheetView>
  </sheetViews>
  <sheetFormatPr defaultColWidth="9.00390625" defaultRowHeight="16.5"/>
  <cols>
    <col min="1" max="1" width="4.375" style="6" customWidth="1"/>
    <col min="2" max="2" width="4.00390625" style="7" customWidth="1"/>
    <col min="3" max="3" width="25.75390625" style="8" customWidth="1"/>
    <col min="4" max="5" width="3.75390625" style="9" customWidth="1"/>
    <col min="6" max="20" width="3.625" style="10" customWidth="1"/>
    <col min="21" max="21" width="3.875" style="10" customWidth="1"/>
    <col min="22" max="16384" width="9.00390625" style="4" customWidth="1"/>
  </cols>
  <sheetData>
    <row r="1" spans="1:21" s="3" customFormat="1" ht="24.75" customHeight="1">
      <c r="A1" s="67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s="36" customFormat="1" ht="15" customHeight="1">
      <c r="A2" s="71" t="s">
        <v>95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s="36" customFormat="1" ht="15" customHeight="1">
      <c r="A3" s="40" t="s">
        <v>96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21" customHeight="1">
      <c r="A4" s="68" t="s">
        <v>0</v>
      </c>
      <c r="B4" s="68" t="s">
        <v>1</v>
      </c>
      <c r="C4" s="68"/>
      <c r="D4" s="75" t="s">
        <v>2</v>
      </c>
      <c r="E4" s="75" t="s">
        <v>3</v>
      </c>
      <c r="F4" s="70" t="s">
        <v>4</v>
      </c>
      <c r="G4" s="70"/>
      <c r="H4" s="70"/>
      <c r="I4" s="70"/>
      <c r="J4" s="70" t="s">
        <v>5</v>
      </c>
      <c r="K4" s="70"/>
      <c r="L4" s="70"/>
      <c r="M4" s="70"/>
      <c r="N4" s="70" t="s">
        <v>6</v>
      </c>
      <c r="O4" s="70"/>
      <c r="P4" s="70"/>
      <c r="Q4" s="70"/>
      <c r="R4" s="70" t="s">
        <v>7</v>
      </c>
      <c r="S4" s="70"/>
      <c r="T4" s="70"/>
      <c r="U4" s="70"/>
    </row>
    <row r="5" spans="1:21" ht="18" customHeight="1">
      <c r="A5" s="69"/>
      <c r="B5" s="68"/>
      <c r="C5" s="68"/>
      <c r="D5" s="75"/>
      <c r="E5" s="75"/>
      <c r="F5" s="70" t="s">
        <v>8</v>
      </c>
      <c r="G5" s="70"/>
      <c r="H5" s="70" t="s">
        <v>9</v>
      </c>
      <c r="I5" s="70"/>
      <c r="J5" s="70" t="s">
        <v>8</v>
      </c>
      <c r="K5" s="70"/>
      <c r="L5" s="70" t="s">
        <v>9</v>
      </c>
      <c r="M5" s="70"/>
      <c r="N5" s="70" t="s">
        <v>8</v>
      </c>
      <c r="O5" s="70"/>
      <c r="P5" s="70" t="s">
        <v>9</v>
      </c>
      <c r="Q5" s="70"/>
      <c r="R5" s="70" t="s">
        <v>8</v>
      </c>
      <c r="S5" s="70"/>
      <c r="T5" s="70" t="s">
        <v>9</v>
      </c>
      <c r="U5" s="70"/>
    </row>
    <row r="6" spans="1:21" ht="35.25" customHeight="1">
      <c r="A6" s="69"/>
      <c r="B6" s="68"/>
      <c r="C6" s="68"/>
      <c r="D6" s="75"/>
      <c r="E6" s="75"/>
      <c r="F6" s="12" t="s">
        <v>10</v>
      </c>
      <c r="G6" s="12" t="s">
        <v>11</v>
      </c>
      <c r="H6" s="12" t="s">
        <v>10</v>
      </c>
      <c r="I6" s="12" t="s">
        <v>11</v>
      </c>
      <c r="J6" s="12" t="s">
        <v>10</v>
      </c>
      <c r="K6" s="12" t="s">
        <v>11</v>
      </c>
      <c r="L6" s="12" t="s">
        <v>10</v>
      </c>
      <c r="M6" s="12" t="s">
        <v>11</v>
      </c>
      <c r="N6" s="12" t="s">
        <v>10</v>
      </c>
      <c r="O6" s="12" t="s">
        <v>11</v>
      </c>
      <c r="P6" s="12" t="s">
        <v>10</v>
      </c>
      <c r="Q6" s="12" t="s">
        <v>11</v>
      </c>
      <c r="R6" s="12" t="s">
        <v>10</v>
      </c>
      <c r="S6" s="12" t="s">
        <v>11</v>
      </c>
      <c r="T6" s="12" t="s">
        <v>10</v>
      </c>
      <c r="U6" s="12" t="s">
        <v>11</v>
      </c>
    </row>
    <row r="7" spans="1:21" ht="25.5" customHeight="1">
      <c r="A7" s="58" t="s">
        <v>24</v>
      </c>
      <c r="B7" s="77" t="s">
        <v>36</v>
      </c>
      <c r="C7" s="15" t="s">
        <v>15</v>
      </c>
      <c r="D7" s="13">
        <f>SUM(F7+H7+J7+L7+N7+P7+R7+T7)</f>
        <v>4</v>
      </c>
      <c r="E7" s="13">
        <f>SUM(G7+I7+K7+M7+O7+Q7+S7+U7)</f>
        <v>4</v>
      </c>
      <c r="F7" s="1">
        <v>2</v>
      </c>
      <c r="G7" s="1">
        <v>2</v>
      </c>
      <c r="H7" s="1">
        <v>2</v>
      </c>
      <c r="I7" s="1">
        <v>2</v>
      </c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5.5" customHeight="1">
      <c r="A8" s="59"/>
      <c r="B8" s="77"/>
      <c r="C8" s="16" t="s">
        <v>16</v>
      </c>
      <c r="D8" s="13">
        <v>6</v>
      </c>
      <c r="E8" s="13">
        <v>6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25.5" customHeight="1">
      <c r="A9" s="59"/>
      <c r="B9" s="77"/>
      <c r="C9" s="16" t="s">
        <v>17</v>
      </c>
      <c r="D9" s="13">
        <f aca="true" t="shared" si="0" ref="D9:E12">SUM(F9+H9+J9+L9+N9+P9+R9+T9)</f>
        <v>0</v>
      </c>
      <c r="E9" s="13">
        <f t="shared" si="0"/>
        <v>4</v>
      </c>
      <c r="F9" s="1">
        <v>0</v>
      </c>
      <c r="G9" s="1">
        <v>2</v>
      </c>
      <c r="H9" s="1">
        <v>0</v>
      </c>
      <c r="I9" s="1">
        <v>2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5.5" customHeight="1">
      <c r="A10" s="59"/>
      <c r="B10" s="77"/>
      <c r="C10" s="16" t="s">
        <v>18</v>
      </c>
      <c r="D10" s="13">
        <f t="shared" si="0"/>
        <v>0</v>
      </c>
      <c r="E10" s="13">
        <f t="shared" si="0"/>
        <v>2</v>
      </c>
      <c r="F10" s="1">
        <v>0</v>
      </c>
      <c r="G10" s="1">
        <v>1</v>
      </c>
      <c r="H10" s="1">
        <v>0</v>
      </c>
      <c r="I10" s="1">
        <v>1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5.5" customHeight="1">
      <c r="A11" s="59"/>
      <c r="B11" s="77"/>
      <c r="C11" s="83" t="s">
        <v>19</v>
      </c>
      <c r="D11" s="84">
        <f t="shared" si="0"/>
        <v>2</v>
      </c>
      <c r="E11" s="84">
        <f t="shared" si="0"/>
        <v>2</v>
      </c>
      <c r="F11" s="85">
        <v>2</v>
      </c>
      <c r="G11" s="85">
        <v>2</v>
      </c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</row>
    <row r="12" spans="1:21" ht="25.5" customHeight="1">
      <c r="A12" s="59"/>
      <c r="B12" s="77"/>
      <c r="C12" s="83" t="s">
        <v>99</v>
      </c>
      <c r="D12" s="84">
        <f t="shared" si="0"/>
        <v>2</v>
      </c>
      <c r="E12" s="84">
        <f t="shared" si="0"/>
        <v>2</v>
      </c>
      <c r="F12" s="85"/>
      <c r="G12" s="85"/>
      <c r="H12" s="85"/>
      <c r="I12" s="85"/>
      <c r="J12" s="85"/>
      <c r="K12" s="85"/>
      <c r="L12" s="85">
        <v>2</v>
      </c>
      <c r="M12" s="85">
        <v>2</v>
      </c>
      <c r="N12" s="85"/>
      <c r="O12" s="85"/>
      <c r="P12" s="85"/>
      <c r="Q12" s="85"/>
      <c r="R12" s="85"/>
      <c r="S12" s="85"/>
      <c r="T12" s="85"/>
      <c r="U12" s="85"/>
    </row>
    <row r="13" spans="1:21" ht="25.5" customHeight="1">
      <c r="A13" s="59"/>
      <c r="B13" s="79" t="s">
        <v>37</v>
      </c>
      <c r="C13" s="83" t="s">
        <v>26</v>
      </c>
      <c r="D13" s="84">
        <f aca="true" t="shared" si="1" ref="D13:D18">SUM(F13+H13+J13+L13+N13+P13+R13+T13)</f>
        <v>2</v>
      </c>
      <c r="E13" s="84">
        <f aca="true" t="shared" si="2" ref="E13:E18">SUM(G13+I13+K13+M13+O13+Q13+S13+U13)</f>
        <v>2</v>
      </c>
      <c r="F13" s="85"/>
      <c r="G13" s="85"/>
      <c r="H13" s="85"/>
      <c r="I13" s="85"/>
      <c r="J13" s="85"/>
      <c r="K13" s="85"/>
      <c r="L13" s="85">
        <v>2</v>
      </c>
      <c r="M13" s="85">
        <v>2</v>
      </c>
      <c r="N13" s="85"/>
      <c r="O13" s="85"/>
      <c r="P13" s="85"/>
      <c r="Q13" s="85"/>
      <c r="R13" s="85"/>
      <c r="S13" s="85"/>
      <c r="T13" s="85"/>
      <c r="U13" s="85"/>
    </row>
    <row r="14" spans="1:21" ht="25.5" customHeight="1">
      <c r="A14" s="59"/>
      <c r="B14" s="80"/>
      <c r="C14" s="83" t="s">
        <v>27</v>
      </c>
      <c r="D14" s="84">
        <f t="shared" si="1"/>
        <v>2</v>
      </c>
      <c r="E14" s="84">
        <f t="shared" si="2"/>
        <v>2</v>
      </c>
      <c r="F14" s="85"/>
      <c r="G14" s="85"/>
      <c r="H14" s="85"/>
      <c r="I14" s="85"/>
      <c r="J14" s="85">
        <v>2</v>
      </c>
      <c r="K14" s="85">
        <v>2</v>
      </c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 ht="27" customHeight="1">
      <c r="A15" s="59"/>
      <c r="B15" s="80"/>
      <c r="C15" s="83" t="s">
        <v>100</v>
      </c>
      <c r="D15" s="84">
        <f t="shared" si="1"/>
        <v>4</v>
      </c>
      <c r="E15" s="84">
        <f t="shared" si="2"/>
        <v>4</v>
      </c>
      <c r="F15" s="85"/>
      <c r="G15" s="85"/>
      <c r="H15" s="85"/>
      <c r="I15" s="85"/>
      <c r="J15" s="85">
        <v>2</v>
      </c>
      <c r="K15" s="85">
        <v>2</v>
      </c>
      <c r="L15" s="85">
        <v>2</v>
      </c>
      <c r="M15" s="85">
        <v>2</v>
      </c>
      <c r="N15" s="85"/>
      <c r="O15" s="85"/>
      <c r="P15" s="85"/>
      <c r="Q15" s="85"/>
      <c r="R15" s="85"/>
      <c r="S15" s="85"/>
      <c r="T15" s="85"/>
      <c r="U15" s="85"/>
    </row>
    <row r="16" spans="1:21" ht="25.5" customHeight="1">
      <c r="A16" s="59"/>
      <c r="B16" s="79" t="s">
        <v>30</v>
      </c>
      <c r="C16" s="83" t="s">
        <v>101</v>
      </c>
      <c r="D16" s="84">
        <f>SUM(F16+H16+J16+L16+N16+P16+R16+T16)</f>
        <v>2</v>
      </c>
      <c r="E16" s="84">
        <f>SUM(G16+I16+K16+M16+O16+Q16+S16+U16)</f>
        <v>2</v>
      </c>
      <c r="F16" s="85">
        <v>2</v>
      </c>
      <c r="G16" s="85">
        <v>2</v>
      </c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1" ht="25.5" customHeight="1">
      <c r="A17" s="59"/>
      <c r="B17" s="81"/>
      <c r="C17" s="83" t="s">
        <v>102</v>
      </c>
      <c r="D17" s="84">
        <f>SUM(F17+H17+J17+L17+N17+P17+R17+T17)</f>
        <v>2</v>
      </c>
      <c r="E17" s="84">
        <f>SUM(G17+I17+K17+M17+O17+Q17+S17+U17)</f>
        <v>2</v>
      </c>
      <c r="F17" s="85"/>
      <c r="G17" s="85"/>
      <c r="H17" s="85">
        <v>2</v>
      </c>
      <c r="I17" s="85">
        <v>2</v>
      </c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</row>
    <row r="18" spans="1:21" ht="25.5" customHeight="1">
      <c r="A18" s="76"/>
      <c r="B18" s="80"/>
      <c r="C18" s="83" t="s">
        <v>103</v>
      </c>
      <c r="D18" s="84">
        <f t="shared" si="1"/>
        <v>2</v>
      </c>
      <c r="E18" s="84">
        <f t="shared" si="2"/>
        <v>2</v>
      </c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>
        <v>2</v>
      </c>
      <c r="S18" s="85">
        <v>2</v>
      </c>
      <c r="T18" s="85"/>
      <c r="U18" s="85"/>
    </row>
    <row r="19" spans="1:21" ht="19.5" customHeight="1">
      <c r="A19" s="76"/>
      <c r="B19" s="78" t="s">
        <v>20</v>
      </c>
      <c r="C19" s="78"/>
      <c r="D19" s="30">
        <f aca="true" t="shared" si="3" ref="D19:U19">SUM(D7:D18)</f>
        <v>28</v>
      </c>
      <c r="E19" s="30">
        <f t="shared" si="3"/>
        <v>34</v>
      </c>
      <c r="F19" s="30">
        <f t="shared" si="3"/>
        <v>8</v>
      </c>
      <c r="G19" s="30">
        <f t="shared" si="3"/>
        <v>11</v>
      </c>
      <c r="H19" s="30">
        <f t="shared" si="3"/>
        <v>6</v>
      </c>
      <c r="I19" s="30">
        <f t="shared" si="3"/>
        <v>9</v>
      </c>
      <c r="J19" s="30">
        <f t="shared" si="3"/>
        <v>6</v>
      </c>
      <c r="K19" s="30">
        <f t="shared" si="3"/>
        <v>6</v>
      </c>
      <c r="L19" s="30">
        <f t="shared" si="3"/>
        <v>6</v>
      </c>
      <c r="M19" s="30">
        <f t="shared" si="3"/>
        <v>6</v>
      </c>
      <c r="N19" s="30">
        <f t="shared" si="3"/>
        <v>0</v>
      </c>
      <c r="O19" s="30">
        <f t="shared" si="3"/>
        <v>0</v>
      </c>
      <c r="P19" s="30">
        <f t="shared" si="3"/>
        <v>0</v>
      </c>
      <c r="Q19" s="30">
        <f t="shared" si="3"/>
        <v>0</v>
      </c>
      <c r="R19" s="30">
        <f t="shared" si="3"/>
        <v>2</v>
      </c>
      <c r="S19" s="30">
        <f t="shared" si="3"/>
        <v>2</v>
      </c>
      <c r="T19" s="30">
        <f t="shared" si="3"/>
        <v>0</v>
      </c>
      <c r="U19" s="30">
        <f t="shared" si="3"/>
        <v>0</v>
      </c>
    </row>
    <row r="20" spans="1:21" ht="25.5" customHeight="1">
      <c r="A20" s="64" t="s">
        <v>12</v>
      </c>
      <c r="B20" s="11" t="s">
        <v>13</v>
      </c>
      <c r="C20" s="16" t="s">
        <v>28</v>
      </c>
      <c r="D20" s="13">
        <f>SUM(F20+H20+J20+L20+N20+P20+R20+T20)</f>
        <v>0</v>
      </c>
      <c r="E20" s="13">
        <f>SUM(G20+I20+K20+M20+O20+Q20+S20+U20)</f>
        <v>16</v>
      </c>
      <c r="F20" s="1">
        <v>0</v>
      </c>
      <c r="G20" s="1">
        <v>2</v>
      </c>
      <c r="H20" s="1">
        <v>0</v>
      </c>
      <c r="I20" s="1">
        <v>2</v>
      </c>
      <c r="J20" s="1">
        <v>0</v>
      </c>
      <c r="K20" s="1">
        <v>2</v>
      </c>
      <c r="L20" s="1">
        <v>0</v>
      </c>
      <c r="M20" s="1">
        <v>2</v>
      </c>
      <c r="N20" s="1">
        <v>0</v>
      </c>
      <c r="O20" s="1">
        <v>2</v>
      </c>
      <c r="P20" s="1">
        <v>0</v>
      </c>
      <c r="Q20" s="1">
        <v>2</v>
      </c>
      <c r="R20" s="1">
        <v>0</v>
      </c>
      <c r="S20" s="1">
        <v>2</v>
      </c>
      <c r="T20" s="1">
        <v>0</v>
      </c>
      <c r="U20" s="1">
        <v>2</v>
      </c>
    </row>
    <row r="21" spans="1:21" ht="19.5" customHeight="1">
      <c r="A21" s="65"/>
      <c r="B21" s="66" t="s">
        <v>20</v>
      </c>
      <c r="C21" s="66"/>
      <c r="D21" s="31">
        <f aca="true" t="shared" si="4" ref="D21:U21">SUM(D20:D20)</f>
        <v>0</v>
      </c>
      <c r="E21" s="31">
        <f t="shared" si="4"/>
        <v>16</v>
      </c>
      <c r="F21" s="31">
        <f t="shared" si="4"/>
        <v>0</v>
      </c>
      <c r="G21" s="31">
        <f t="shared" si="4"/>
        <v>2</v>
      </c>
      <c r="H21" s="31">
        <f t="shared" si="4"/>
        <v>0</v>
      </c>
      <c r="I21" s="31">
        <f t="shared" si="4"/>
        <v>2</v>
      </c>
      <c r="J21" s="31">
        <f t="shared" si="4"/>
        <v>0</v>
      </c>
      <c r="K21" s="31">
        <f t="shared" si="4"/>
        <v>2</v>
      </c>
      <c r="L21" s="31">
        <f t="shared" si="4"/>
        <v>0</v>
      </c>
      <c r="M21" s="31">
        <f t="shared" si="4"/>
        <v>2</v>
      </c>
      <c r="N21" s="31">
        <f t="shared" si="4"/>
        <v>0</v>
      </c>
      <c r="O21" s="31">
        <f t="shared" si="4"/>
        <v>2</v>
      </c>
      <c r="P21" s="31">
        <f t="shared" si="4"/>
        <v>0</v>
      </c>
      <c r="Q21" s="31">
        <f t="shared" si="4"/>
        <v>2</v>
      </c>
      <c r="R21" s="31">
        <f t="shared" si="4"/>
        <v>0</v>
      </c>
      <c r="S21" s="31">
        <f t="shared" si="4"/>
        <v>2</v>
      </c>
      <c r="T21" s="31">
        <f t="shared" si="4"/>
        <v>0</v>
      </c>
      <c r="U21" s="31">
        <f t="shared" si="4"/>
        <v>2</v>
      </c>
    </row>
    <row r="22" spans="1:21" ht="19.5" customHeight="1">
      <c r="A22" s="48" t="s">
        <v>21</v>
      </c>
      <c r="B22" s="48"/>
      <c r="C22" s="48"/>
      <c r="D22" s="30">
        <f>SUM(D19)</f>
        <v>28</v>
      </c>
      <c r="E22" s="30">
        <f aca="true" t="shared" si="5" ref="E22:U22">SUM(E19)</f>
        <v>34</v>
      </c>
      <c r="F22" s="30">
        <f t="shared" si="5"/>
        <v>8</v>
      </c>
      <c r="G22" s="30">
        <f t="shared" si="5"/>
        <v>11</v>
      </c>
      <c r="H22" s="30">
        <f t="shared" si="5"/>
        <v>6</v>
      </c>
      <c r="I22" s="30">
        <f t="shared" si="5"/>
        <v>9</v>
      </c>
      <c r="J22" s="30">
        <f t="shared" si="5"/>
        <v>6</v>
      </c>
      <c r="K22" s="30">
        <f t="shared" si="5"/>
        <v>6</v>
      </c>
      <c r="L22" s="30">
        <f t="shared" si="5"/>
        <v>6</v>
      </c>
      <c r="M22" s="30">
        <f t="shared" si="5"/>
        <v>6</v>
      </c>
      <c r="N22" s="30">
        <f t="shared" si="5"/>
        <v>0</v>
      </c>
      <c r="O22" s="30">
        <f t="shared" si="5"/>
        <v>0</v>
      </c>
      <c r="P22" s="30">
        <f t="shared" si="5"/>
        <v>0</v>
      </c>
      <c r="Q22" s="30">
        <f t="shared" si="5"/>
        <v>0</v>
      </c>
      <c r="R22" s="30">
        <f t="shared" si="5"/>
        <v>2</v>
      </c>
      <c r="S22" s="30">
        <f t="shared" si="5"/>
        <v>2</v>
      </c>
      <c r="T22" s="30">
        <f t="shared" si="5"/>
        <v>0</v>
      </c>
      <c r="U22" s="30">
        <f t="shared" si="5"/>
        <v>0</v>
      </c>
    </row>
    <row r="23" spans="1:21" s="5" customFormat="1" ht="25.5" customHeight="1">
      <c r="A23" s="44" t="s">
        <v>14</v>
      </c>
      <c r="B23" s="46" t="s">
        <v>22</v>
      </c>
      <c r="C23" s="47"/>
      <c r="D23" s="13">
        <f>SUM(F23+H23+J23+L23+N23+P23+R23+T23)</f>
        <v>2</v>
      </c>
      <c r="E23" s="13">
        <f>SUM(G23+I23+K23+M23+O23+Q23+S23+U23)</f>
        <v>2</v>
      </c>
      <c r="F23" s="13">
        <v>2</v>
      </c>
      <c r="G23" s="13">
        <v>2</v>
      </c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s="5" customFormat="1" ht="25.5" customHeight="1">
      <c r="A24" s="45"/>
      <c r="B24" s="46" t="s">
        <v>29</v>
      </c>
      <c r="C24" s="47"/>
      <c r="D24" s="13">
        <f>SUM(F24+H24+J24+L24+N24+P24+R24+T24)</f>
        <v>2</v>
      </c>
      <c r="E24" s="13">
        <f>SUM(G24+I24+K24+M24+O24+Q24+S24+U24)</f>
        <v>2</v>
      </c>
      <c r="F24" s="13"/>
      <c r="G24" s="13"/>
      <c r="H24" s="13">
        <v>2</v>
      </c>
      <c r="I24" s="1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s="5" customFormat="1" ht="19.5" customHeight="1">
      <c r="A25" s="48" t="s">
        <v>38</v>
      </c>
      <c r="B25" s="48"/>
      <c r="C25" s="48"/>
      <c r="D25" s="30">
        <f aca="true" t="shared" si="6" ref="D25:U25">SUM(D23:D24)</f>
        <v>4</v>
      </c>
      <c r="E25" s="30">
        <f t="shared" si="6"/>
        <v>4</v>
      </c>
      <c r="F25" s="30">
        <f t="shared" si="6"/>
        <v>2</v>
      </c>
      <c r="G25" s="30">
        <f t="shared" si="6"/>
        <v>2</v>
      </c>
      <c r="H25" s="30">
        <f t="shared" si="6"/>
        <v>2</v>
      </c>
      <c r="I25" s="30">
        <f t="shared" si="6"/>
        <v>2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6"/>
        <v>0</v>
      </c>
      <c r="O25" s="30">
        <f t="shared" si="6"/>
        <v>0</v>
      </c>
      <c r="P25" s="30">
        <f t="shared" si="6"/>
        <v>0</v>
      </c>
      <c r="Q25" s="30">
        <f t="shared" si="6"/>
        <v>0</v>
      </c>
      <c r="R25" s="30">
        <f t="shared" si="6"/>
        <v>0</v>
      </c>
      <c r="S25" s="30">
        <f t="shared" si="6"/>
        <v>0</v>
      </c>
      <c r="T25" s="30">
        <f t="shared" si="6"/>
        <v>0</v>
      </c>
      <c r="U25" s="30">
        <f t="shared" si="6"/>
        <v>0</v>
      </c>
    </row>
    <row r="26" spans="1:21" ht="25.5" customHeight="1">
      <c r="A26" s="41" t="s">
        <v>43</v>
      </c>
      <c r="B26" s="61" t="s">
        <v>53</v>
      </c>
      <c r="C26" s="61"/>
      <c r="D26" s="23">
        <v>3</v>
      </c>
      <c r="E26" s="23">
        <v>3</v>
      </c>
      <c r="F26" s="28">
        <v>3</v>
      </c>
      <c r="G26" s="28">
        <v>3</v>
      </c>
      <c r="H26" s="29"/>
      <c r="I26" s="29"/>
      <c r="J26" s="28"/>
      <c r="K26" s="28"/>
      <c r="L26" s="29"/>
      <c r="M26" s="29"/>
      <c r="N26" s="28"/>
      <c r="O26" s="28"/>
      <c r="P26" s="29"/>
      <c r="Q26" s="29"/>
      <c r="R26" s="28"/>
      <c r="S26" s="28"/>
      <c r="T26" s="29"/>
      <c r="U26" s="29"/>
    </row>
    <row r="27" spans="1:21" ht="25.5" customHeight="1">
      <c r="A27" s="41"/>
      <c r="B27" s="55" t="s">
        <v>54</v>
      </c>
      <c r="C27" s="55"/>
      <c r="D27" s="24">
        <v>2</v>
      </c>
      <c r="E27" s="24">
        <v>2</v>
      </c>
      <c r="F27" s="25">
        <v>2</v>
      </c>
      <c r="G27" s="25">
        <v>2</v>
      </c>
      <c r="H27" s="27"/>
      <c r="I27" s="27"/>
      <c r="J27" s="25"/>
      <c r="K27" s="25"/>
      <c r="L27" s="27"/>
      <c r="M27" s="27"/>
      <c r="N27" s="25"/>
      <c r="O27" s="25"/>
      <c r="P27" s="27"/>
      <c r="Q27" s="27"/>
      <c r="R27" s="28"/>
      <c r="S27" s="28"/>
      <c r="T27" s="29"/>
      <c r="U27" s="29"/>
    </row>
    <row r="28" spans="1:21" ht="25.5" customHeight="1">
      <c r="A28" s="41"/>
      <c r="B28" s="61" t="s">
        <v>55</v>
      </c>
      <c r="C28" s="61"/>
      <c r="D28" s="23">
        <v>3</v>
      </c>
      <c r="E28" s="23">
        <v>3</v>
      </c>
      <c r="F28" s="28"/>
      <c r="G28" s="28"/>
      <c r="H28" s="29">
        <v>3</v>
      </c>
      <c r="I28" s="29">
        <v>3</v>
      </c>
      <c r="J28" s="28"/>
      <c r="K28" s="28"/>
      <c r="L28" s="29"/>
      <c r="M28" s="29"/>
      <c r="N28" s="28"/>
      <c r="O28" s="28"/>
      <c r="P28" s="29"/>
      <c r="Q28" s="29"/>
      <c r="R28" s="28"/>
      <c r="S28" s="28"/>
      <c r="T28" s="29"/>
      <c r="U28" s="29"/>
    </row>
    <row r="29" spans="1:21" ht="25.5" customHeight="1">
      <c r="A29" s="41"/>
      <c r="B29" s="56" t="s">
        <v>56</v>
      </c>
      <c r="C29" s="56"/>
      <c r="D29" s="24">
        <v>2</v>
      </c>
      <c r="E29" s="24">
        <v>2</v>
      </c>
      <c r="F29" s="25"/>
      <c r="G29" s="25"/>
      <c r="H29" s="27">
        <v>2</v>
      </c>
      <c r="I29" s="27">
        <v>2</v>
      </c>
      <c r="J29" s="26"/>
      <c r="K29" s="26"/>
      <c r="L29" s="24"/>
      <c r="M29" s="24"/>
      <c r="N29" s="26"/>
      <c r="O29" s="26"/>
      <c r="P29" s="24"/>
      <c r="Q29" s="24"/>
      <c r="R29" s="28"/>
      <c r="S29" s="28"/>
      <c r="T29" s="29"/>
      <c r="U29" s="29"/>
    </row>
    <row r="30" spans="1:21" ht="25.5" customHeight="1">
      <c r="A30" s="41"/>
      <c r="B30" s="37" t="s">
        <v>72</v>
      </c>
      <c r="C30" s="37"/>
      <c r="D30" s="24">
        <v>2</v>
      </c>
      <c r="E30" s="24">
        <v>2</v>
      </c>
      <c r="F30" s="25"/>
      <c r="G30" s="25"/>
      <c r="H30" s="27">
        <v>2</v>
      </c>
      <c r="I30" s="27">
        <v>2</v>
      </c>
      <c r="J30" s="26"/>
      <c r="K30" s="26"/>
      <c r="L30" s="24"/>
      <c r="M30" s="24"/>
      <c r="N30" s="26"/>
      <c r="O30" s="26"/>
      <c r="P30" s="24"/>
      <c r="Q30" s="24"/>
      <c r="R30" s="28"/>
      <c r="S30" s="28"/>
      <c r="T30" s="29"/>
      <c r="U30" s="29"/>
    </row>
    <row r="31" spans="1:21" ht="25.5" customHeight="1">
      <c r="A31" s="41"/>
      <c r="B31" s="61" t="s">
        <v>57</v>
      </c>
      <c r="C31" s="61"/>
      <c r="D31" s="23">
        <v>3</v>
      </c>
      <c r="E31" s="23">
        <v>3</v>
      </c>
      <c r="F31" s="28"/>
      <c r="G31" s="28"/>
      <c r="H31" s="29"/>
      <c r="I31" s="29"/>
      <c r="J31" s="28">
        <v>3</v>
      </c>
      <c r="K31" s="28">
        <v>3</v>
      </c>
      <c r="L31" s="29"/>
      <c r="M31" s="29"/>
      <c r="N31" s="14"/>
      <c r="O31" s="14"/>
      <c r="P31" s="29"/>
      <c r="Q31" s="29"/>
      <c r="R31" s="28"/>
      <c r="S31" s="28"/>
      <c r="T31" s="29"/>
      <c r="U31" s="29"/>
    </row>
    <row r="32" spans="1:21" ht="25.5" customHeight="1">
      <c r="A32" s="41"/>
      <c r="B32" s="37" t="s">
        <v>58</v>
      </c>
      <c r="C32" s="37"/>
      <c r="D32" s="24">
        <v>2</v>
      </c>
      <c r="E32" s="24">
        <v>2</v>
      </c>
      <c r="F32" s="25"/>
      <c r="G32" s="25"/>
      <c r="H32" s="27"/>
      <c r="I32" s="27"/>
      <c r="J32" s="26">
        <v>2</v>
      </c>
      <c r="K32" s="26">
        <v>2</v>
      </c>
      <c r="L32" s="24"/>
      <c r="M32" s="24"/>
      <c r="N32" s="26"/>
      <c r="O32" s="26"/>
      <c r="P32" s="24"/>
      <c r="Q32" s="24"/>
      <c r="R32" s="26"/>
      <c r="S32" s="26"/>
      <c r="T32" s="24"/>
      <c r="U32" s="24"/>
    </row>
    <row r="33" spans="1:21" ht="25.5" customHeight="1">
      <c r="A33" s="41"/>
      <c r="B33" s="57" t="s">
        <v>33</v>
      </c>
      <c r="C33" s="57"/>
      <c r="D33" s="24">
        <v>2</v>
      </c>
      <c r="E33" s="24">
        <v>2</v>
      </c>
      <c r="F33" s="25"/>
      <c r="G33" s="25"/>
      <c r="H33" s="24"/>
      <c r="I33" s="24"/>
      <c r="J33" s="25">
        <v>2</v>
      </c>
      <c r="K33" s="25">
        <v>2</v>
      </c>
      <c r="L33" s="24"/>
      <c r="M33" s="24"/>
      <c r="N33" s="26"/>
      <c r="O33" s="26"/>
      <c r="P33" s="24"/>
      <c r="Q33" s="24"/>
      <c r="R33" s="26"/>
      <c r="S33" s="26"/>
      <c r="T33" s="24"/>
      <c r="U33" s="24"/>
    </row>
    <row r="34" spans="1:21" ht="25.5" customHeight="1">
      <c r="A34" s="41"/>
      <c r="B34" s="37" t="s">
        <v>59</v>
      </c>
      <c r="C34" s="37"/>
      <c r="D34" s="24">
        <v>2</v>
      </c>
      <c r="E34" s="24">
        <v>2</v>
      </c>
      <c r="F34" s="25"/>
      <c r="G34" s="25"/>
      <c r="H34" s="24"/>
      <c r="I34" s="24"/>
      <c r="J34" s="26"/>
      <c r="K34" s="26"/>
      <c r="L34" s="26">
        <v>2</v>
      </c>
      <c r="M34" s="26">
        <v>2</v>
      </c>
      <c r="N34" s="26"/>
      <c r="O34" s="26"/>
      <c r="P34" s="24"/>
      <c r="Q34" s="24"/>
      <c r="R34" s="28"/>
      <c r="S34" s="28"/>
      <c r="T34" s="29"/>
      <c r="U34" s="29"/>
    </row>
    <row r="35" spans="1:21" ht="25.5" customHeight="1">
      <c r="A35" s="41"/>
      <c r="B35" s="37" t="s">
        <v>60</v>
      </c>
      <c r="C35" s="37"/>
      <c r="D35" s="24">
        <v>2</v>
      </c>
      <c r="E35" s="24">
        <v>2</v>
      </c>
      <c r="F35" s="26"/>
      <c r="G35" s="26"/>
      <c r="H35" s="24"/>
      <c r="I35" s="24"/>
      <c r="J35" s="25"/>
      <c r="K35" s="25"/>
      <c r="L35" s="27">
        <v>2</v>
      </c>
      <c r="M35" s="27">
        <v>2</v>
      </c>
      <c r="N35" s="26"/>
      <c r="O35" s="26"/>
      <c r="P35" s="24"/>
      <c r="Q35" s="24"/>
      <c r="R35" s="26"/>
      <c r="S35" s="26"/>
      <c r="T35" s="24"/>
      <c r="U35" s="24"/>
    </row>
    <row r="36" spans="1:21" ht="25.5" customHeight="1">
      <c r="A36" s="41" t="s">
        <v>43</v>
      </c>
      <c r="B36" s="37" t="s">
        <v>61</v>
      </c>
      <c r="C36" s="37"/>
      <c r="D36" s="24">
        <v>2</v>
      </c>
      <c r="E36" s="24">
        <v>2</v>
      </c>
      <c r="F36" s="25"/>
      <c r="G36" s="25"/>
      <c r="H36" s="27"/>
      <c r="I36" s="27"/>
      <c r="J36" s="26"/>
      <c r="K36" s="26"/>
      <c r="L36" s="24">
        <v>2</v>
      </c>
      <c r="M36" s="24">
        <v>2</v>
      </c>
      <c r="N36" s="26"/>
      <c r="O36" s="26"/>
      <c r="P36" s="24"/>
      <c r="Q36" s="24"/>
      <c r="R36" s="26"/>
      <c r="S36" s="26"/>
      <c r="T36" s="24"/>
      <c r="U36" s="24"/>
    </row>
    <row r="37" spans="1:21" ht="25.5" customHeight="1">
      <c r="A37" s="41"/>
      <c r="B37" s="37" t="s">
        <v>34</v>
      </c>
      <c r="C37" s="37"/>
      <c r="D37" s="24">
        <v>2</v>
      </c>
      <c r="E37" s="24">
        <v>2</v>
      </c>
      <c r="F37" s="26"/>
      <c r="G37" s="26"/>
      <c r="H37" s="24"/>
      <c r="I37" s="24"/>
      <c r="J37" s="26"/>
      <c r="K37" s="26"/>
      <c r="L37" s="33"/>
      <c r="M37" s="33"/>
      <c r="N37" s="24">
        <v>2</v>
      </c>
      <c r="O37" s="24">
        <v>2</v>
      </c>
      <c r="P37" s="24"/>
      <c r="Q37" s="24"/>
      <c r="R37" s="26"/>
      <c r="S37" s="26"/>
      <c r="T37" s="24"/>
      <c r="U37" s="24"/>
    </row>
    <row r="38" spans="1:21" ht="25.5" customHeight="1">
      <c r="A38" s="41"/>
      <c r="B38" s="37" t="s">
        <v>62</v>
      </c>
      <c r="C38" s="37"/>
      <c r="D38" s="24">
        <v>2</v>
      </c>
      <c r="E38" s="24">
        <v>2</v>
      </c>
      <c r="F38" s="25"/>
      <c r="G38" s="25"/>
      <c r="H38" s="27"/>
      <c r="I38" s="27"/>
      <c r="J38" s="25"/>
      <c r="K38" s="25"/>
      <c r="L38" s="24"/>
      <c r="M38" s="24"/>
      <c r="N38" s="26">
        <v>2</v>
      </c>
      <c r="O38" s="26">
        <v>2</v>
      </c>
      <c r="P38" s="24"/>
      <c r="Q38" s="24"/>
      <c r="R38" s="26"/>
      <c r="S38" s="26"/>
      <c r="T38" s="24"/>
      <c r="U38" s="24"/>
    </row>
    <row r="39" spans="1:21" ht="25.5" customHeight="1">
      <c r="A39" s="41"/>
      <c r="B39" s="37" t="s">
        <v>63</v>
      </c>
      <c r="C39" s="37"/>
      <c r="D39" s="24">
        <v>2</v>
      </c>
      <c r="E39" s="24">
        <v>2</v>
      </c>
      <c r="F39" s="26"/>
      <c r="G39" s="26"/>
      <c r="H39" s="24"/>
      <c r="I39" s="24"/>
      <c r="J39" s="26"/>
      <c r="K39" s="26"/>
      <c r="L39" s="24"/>
      <c r="M39" s="24"/>
      <c r="N39" s="26">
        <v>2</v>
      </c>
      <c r="O39" s="26">
        <v>2</v>
      </c>
      <c r="P39" s="24"/>
      <c r="Q39" s="24"/>
      <c r="R39" s="26"/>
      <c r="S39" s="26"/>
      <c r="T39" s="24"/>
      <c r="U39" s="24"/>
    </row>
    <row r="40" spans="1:21" ht="25.5" customHeight="1">
      <c r="A40" s="41"/>
      <c r="B40" s="37" t="s">
        <v>71</v>
      </c>
      <c r="C40" s="37"/>
      <c r="D40" s="24">
        <v>2</v>
      </c>
      <c r="E40" s="24">
        <v>2</v>
      </c>
      <c r="F40" s="25"/>
      <c r="G40" s="25"/>
      <c r="H40" s="27"/>
      <c r="I40" s="27"/>
      <c r="J40" s="25"/>
      <c r="K40" s="25"/>
      <c r="L40" s="24"/>
      <c r="M40" s="24"/>
      <c r="N40" s="26">
        <v>2</v>
      </c>
      <c r="O40" s="26">
        <v>2</v>
      </c>
      <c r="P40" s="33"/>
      <c r="Q40" s="33"/>
      <c r="R40" s="28"/>
      <c r="S40" s="28"/>
      <c r="T40" s="29"/>
      <c r="U40" s="34"/>
    </row>
    <row r="41" spans="1:21" ht="25.5" customHeight="1">
      <c r="A41" s="41"/>
      <c r="B41" s="37" t="s">
        <v>89</v>
      </c>
      <c r="C41" s="50"/>
      <c r="D41" s="24">
        <v>2</v>
      </c>
      <c r="E41" s="24">
        <v>2</v>
      </c>
      <c r="F41" s="25"/>
      <c r="G41" s="25"/>
      <c r="H41" s="27"/>
      <c r="I41" s="27"/>
      <c r="J41" s="25"/>
      <c r="K41" s="25"/>
      <c r="L41" s="24"/>
      <c r="M41" s="24"/>
      <c r="N41" s="29">
        <v>2</v>
      </c>
      <c r="O41" s="29">
        <v>2</v>
      </c>
      <c r="P41" s="14"/>
      <c r="Q41" s="14"/>
      <c r="R41" s="28"/>
      <c r="S41" s="28"/>
      <c r="T41" s="29"/>
      <c r="U41" s="29"/>
    </row>
    <row r="42" spans="1:21" ht="25.5" customHeight="1">
      <c r="A42" s="41"/>
      <c r="B42" s="37" t="s">
        <v>73</v>
      </c>
      <c r="C42" s="38"/>
      <c r="D42" s="24">
        <v>2</v>
      </c>
      <c r="E42" s="24">
        <v>2</v>
      </c>
      <c r="F42" s="25"/>
      <c r="G42" s="25"/>
      <c r="H42" s="27"/>
      <c r="I42" s="27"/>
      <c r="J42" s="14"/>
      <c r="K42" s="14"/>
      <c r="L42" s="14"/>
      <c r="M42" s="14"/>
      <c r="N42" s="26">
        <v>2</v>
      </c>
      <c r="O42" s="26">
        <v>2</v>
      </c>
      <c r="P42" s="14"/>
      <c r="Q42" s="14"/>
      <c r="R42" s="28"/>
      <c r="S42" s="28"/>
      <c r="T42" s="29"/>
      <c r="U42" s="29"/>
    </row>
    <row r="43" spans="1:21" ht="25.5" customHeight="1">
      <c r="A43" s="41"/>
      <c r="B43" s="37" t="s">
        <v>74</v>
      </c>
      <c r="C43" s="38"/>
      <c r="D43" s="24">
        <v>2</v>
      </c>
      <c r="E43" s="24">
        <v>2</v>
      </c>
      <c r="F43" s="25"/>
      <c r="G43" s="25"/>
      <c r="H43" s="27"/>
      <c r="I43" s="27"/>
      <c r="J43" s="26"/>
      <c r="K43" s="26"/>
      <c r="L43" s="24"/>
      <c r="M43" s="24"/>
      <c r="N43" s="28">
        <v>2</v>
      </c>
      <c r="O43" s="28">
        <v>2</v>
      </c>
      <c r="P43" s="14"/>
      <c r="Q43" s="14"/>
      <c r="R43" s="28"/>
      <c r="S43" s="28"/>
      <c r="T43" s="29"/>
      <c r="U43" s="29"/>
    </row>
    <row r="44" spans="1:21" ht="25.5" customHeight="1">
      <c r="A44" s="41"/>
      <c r="B44" s="37" t="s">
        <v>64</v>
      </c>
      <c r="C44" s="37"/>
      <c r="D44" s="24">
        <v>2</v>
      </c>
      <c r="E44" s="24">
        <v>2</v>
      </c>
      <c r="F44" s="26"/>
      <c r="G44" s="26"/>
      <c r="H44" s="24"/>
      <c r="I44" s="24"/>
      <c r="J44" s="26"/>
      <c r="K44" s="26"/>
      <c r="L44" s="24"/>
      <c r="M44" s="24"/>
      <c r="N44" s="14"/>
      <c r="O44" s="14"/>
      <c r="P44" s="28">
        <v>2</v>
      </c>
      <c r="Q44" s="28">
        <v>2</v>
      </c>
      <c r="R44" s="28"/>
      <c r="S44" s="28"/>
      <c r="T44" s="29"/>
      <c r="U44" s="29"/>
    </row>
    <row r="45" spans="1:21" ht="25.5" customHeight="1">
      <c r="A45" s="41"/>
      <c r="B45" s="37" t="s">
        <v>65</v>
      </c>
      <c r="C45" s="37"/>
      <c r="D45" s="24">
        <v>2</v>
      </c>
      <c r="E45" s="24">
        <v>2</v>
      </c>
      <c r="F45" s="26"/>
      <c r="G45" s="26"/>
      <c r="H45" s="24"/>
      <c r="I45" s="24"/>
      <c r="J45" s="26"/>
      <c r="K45" s="26"/>
      <c r="L45" s="24"/>
      <c r="M45" s="24"/>
      <c r="N45" s="26"/>
      <c r="O45" s="26"/>
      <c r="P45" s="24">
        <v>2</v>
      </c>
      <c r="Q45" s="24">
        <v>2</v>
      </c>
      <c r="R45" s="28"/>
      <c r="S45" s="28"/>
      <c r="T45" s="24"/>
      <c r="U45" s="24"/>
    </row>
    <row r="46" spans="1:21" ht="25.5" customHeight="1">
      <c r="A46" s="41"/>
      <c r="B46" s="37" t="s">
        <v>67</v>
      </c>
      <c r="C46" s="37"/>
      <c r="D46" s="24">
        <v>2</v>
      </c>
      <c r="E46" s="24">
        <v>2</v>
      </c>
      <c r="F46" s="26"/>
      <c r="G46" s="26"/>
      <c r="H46" s="24"/>
      <c r="I46" s="24"/>
      <c r="J46" s="26"/>
      <c r="K46" s="26"/>
      <c r="L46" s="24"/>
      <c r="M46" s="24"/>
      <c r="N46" s="26"/>
      <c r="O46" s="26"/>
      <c r="P46" s="29">
        <v>2</v>
      </c>
      <c r="Q46" s="29">
        <v>2</v>
      </c>
      <c r="R46" s="35"/>
      <c r="S46" s="35"/>
      <c r="T46" s="24"/>
      <c r="U46" s="24"/>
    </row>
    <row r="47" spans="1:21" ht="25.5" customHeight="1">
      <c r="A47" s="41"/>
      <c r="B47" s="37" t="s">
        <v>68</v>
      </c>
      <c r="C47" s="37"/>
      <c r="D47" s="24">
        <v>2</v>
      </c>
      <c r="E47" s="24">
        <v>2</v>
      </c>
      <c r="F47" s="26"/>
      <c r="G47" s="26"/>
      <c r="H47" s="24"/>
      <c r="I47" s="24"/>
      <c r="J47" s="26"/>
      <c r="K47" s="26"/>
      <c r="L47" s="24"/>
      <c r="M47" s="24"/>
      <c r="N47" s="26"/>
      <c r="O47" s="26"/>
      <c r="P47" s="24">
        <v>2</v>
      </c>
      <c r="Q47" s="24">
        <v>2</v>
      </c>
      <c r="R47" s="14"/>
      <c r="S47" s="14"/>
      <c r="T47" s="14"/>
      <c r="U47" s="14"/>
    </row>
    <row r="48" spans="1:21" ht="25.5" customHeight="1">
      <c r="A48" s="41"/>
      <c r="B48" s="63" t="s">
        <v>90</v>
      </c>
      <c r="C48" s="37"/>
      <c r="D48" s="24">
        <v>2</v>
      </c>
      <c r="E48" s="24">
        <v>2</v>
      </c>
      <c r="F48" s="26"/>
      <c r="G48" s="26"/>
      <c r="H48" s="24"/>
      <c r="I48" s="24"/>
      <c r="J48" s="26"/>
      <c r="K48" s="26"/>
      <c r="L48" s="24"/>
      <c r="M48" s="24"/>
      <c r="N48" s="26"/>
      <c r="O48" s="26"/>
      <c r="P48" s="24">
        <v>1</v>
      </c>
      <c r="Q48" s="24">
        <v>1</v>
      </c>
      <c r="R48" s="26">
        <v>1</v>
      </c>
      <c r="S48" s="26">
        <v>1</v>
      </c>
      <c r="T48" s="24"/>
      <c r="U48" s="24"/>
    </row>
    <row r="49" spans="1:21" ht="25.5" customHeight="1">
      <c r="A49" s="41"/>
      <c r="B49" s="61" t="s">
        <v>69</v>
      </c>
      <c r="C49" s="61"/>
      <c r="D49" s="24">
        <v>2</v>
      </c>
      <c r="E49" s="24">
        <v>2</v>
      </c>
      <c r="F49" s="26"/>
      <c r="G49" s="26"/>
      <c r="H49" s="24"/>
      <c r="I49" s="24"/>
      <c r="J49" s="26"/>
      <c r="K49" s="26"/>
      <c r="L49" s="24"/>
      <c r="M49" s="24"/>
      <c r="N49" s="26"/>
      <c r="O49" s="26"/>
      <c r="P49" s="24">
        <v>2</v>
      </c>
      <c r="Q49" s="24">
        <v>2</v>
      </c>
      <c r="R49" s="33"/>
      <c r="S49" s="33"/>
      <c r="T49" s="34"/>
      <c r="U49" s="34"/>
    </row>
    <row r="50" spans="1:21" ht="25.5" customHeight="1">
      <c r="A50" s="41"/>
      <c r="B50" s="42" t="s">
        <v>91</v>
      </c>
      <c r="C50" s="62"/>
      <c r="D50" s="24">
        <v>2</v>
      </c>
      <c r="E50" s="24">
        <v>2</v>
      </c>
      <c r="F50" s="26"/>
      <c r="G50" s="26"/>
      <c r="H50" s="24"/>
      <c r="I50" s="24"/>
      <c r="J50" s="26"/>
      <c r="K50" s="26"/>
      <c r="L50" s="24"/>
      <c r="M50" s="24"/>
      <c r="N50" s="26"/>
      <c r="O50" s="26"/>
      <c r="P50" s="24">
        <v>2</v>
      </c>
      <c r="Q50" s="24">
        <v>2</v>
      </c>
      <c r="R50" s="33"/>
      <c r="S50" s="33"/>
      <c r="T50" s="34"/>
      <c r="U50" s="34"/>
    </row>
    <row r="51" spans="1:21" ht="25.5" customHeight="1">
      <c r="A51" s="41"/>
      <c r="B51" s="37" t="s">
        <v>66</v>
      </c>
      <c r="C51" s="37"/>
      <c r="D51" s="24">
        <v>2</v>
      </c>
      <c r="E51" s="24">
        <v>2</v>
      </c>
      <c r="F51" s="26"/>
      <c r="G51" s="26"/>
      <c r="H51" s="24"/>
      <c r="I51" s="24"/>
      <c r="J51" s="26"/>
      <c r="K51" s="26"/>
      <c r="L51" s="24"/>
      <c r="M51" s="24"/>
      <c r="N51" s="26"/>
      <c r="O51" s="26"/>
      <c r="P51" s="24">
        <v>2</v>
      </c>
      <c r="Q51" s="24">
        <v>2</v>
      </c>
      <c r="R51" s="33"/>
      <c r="S51" s="33"/>
      <c r="T51" s="34"/>
      <c r="U51" s="34"/>
    </row>
    <row r="52" spans="1:21" ht="25.5" customHeight="1">
      <c r="A52" s="41"/>
      <c r="B52" s="37" t="s">
        <v>92</v>
      </c>
      <c r="C52" s="37"/>
      <c r="D52" s="24">
        <v>2</v>
      </c>
      <c r="E52" s="24">
        <v>2</v>
      </c>
      <c r="F52" s="26"/>
      <c r="G52" s="26"/>
      <c r="H52" s="24"/>
      <c r="I52" s="24"/>
      <c r="J52" s="26"/>
      <c r="K52" s="26"/>
      <c r="L52" s="24"/>
      <c r="M52" s="24"/>
      <c r="N52" s="26"/>
      <c r="O52" s="26"/>
      <c r="P52" s="24"/>
      <c r="Q52" s="24"/>
      <c r="R52" s="26">
        <v>2</v>
      </c>
      <c r="S52" s="26">
        <v>2</v>
      </c>
      <c r="T52" s="34"/>
      <c r="U52" s="34"/>
    </row>
    <row r="53" spans="1:21" ht="25.5" customHeight="1">
      <c r="A53" s="41"/>
      <c r="B53" s="42" t="s">
        <v>93</v>
      </c>
      <c r="C53" s="62"/>
      <c r="D53" s="24">
        <v>2</v>
      </c>
      <c r="E53" s="24">
        <v>2</v>
      </c>
      <c r="F53" s="26"/>
      <c r="G53" s="26"/>
      <c r="H53" s="24"/>
      <c r="I53" s="24"/>
      <c r="J53" s="26"/>
      <c r="K53" s="26"/>
      <c r="L53" s="24"/>
      <c r="M53" s="24"/>
      <c r="N53" s="26"/>
      <c r="O53" s="26"/>
      <c r="P53" s="24"/>
      <c r="Q53" s="24"/>
      <c r="R53" s="26">
        <v>2</v>
      </c>
      <c r="S53" s="26">
        <v>2</v>
      </c>
      <c r="T53" s="24"/>
      <c r="U53" s="24"/>
    </row>
    <row r="54" spans="1:21" ht="25.5" customHeight="1">
      <c r="A54" s="41"/>
      <c r="B54" s="61" t="s">
        <v>70</v>
      </c>
      <c r="C54" s="61"/>
      <c r="D54" s="24">
        <v>9</v>
      </c>
      <c r="E54" s="24">
        <v>9</v>
      </c>
      <c r="F54" s="26"/>
      <c r="G54" s="26"/>
      <c r="H54" s="24"/>
      <c r="I54" s="24"/>
      <c r="J54" s="26"/>
      <c r="K54" s="26"/>
      <c r="L54" s="24"/>
      <c r="M54" s="24"/>
      <c r="N54" s="26"/>
      <c r="O54" s="26"/>
      <c r="P54" s="24"/>
      <c r="Q54" s="24"/>
      <c r="R54" s="35"/>
      <c r="S54" s="35"/>
      <c r="T54" s="29">
        <v>9</v>
      </c>
      <c r="U54" s="29">
        <v>9</v>
      </c>
    </row>
    <row r="55" spans="1:21" ht="25.5" customHeight="1">
      <c r="A55" s="41"/>
      <c r="B55" s="37" t="s">
        <v>94</v>
      </c>
      <c r="C55" s="38"/>
      <c r="D55" s="24">
        <v>2</v>
      </c>
      <c r="E55" s="24">
        <v>2</v>
      </c>
      <c r="F55" s="26"/>
      <c r="G55" s="26"/>
      <c r="H55" s="24"/>
      <c r="I55" s="24"/>
      <c r="J55" s="26"/>
      <c r="K55" s="26"/>
      <c r="L55" s="24"/>
      <c r="M55" s="24"/>
      <c r="N55" s="26"/>
      <c r="O55" s="26"/>
      <c r="P55" s="24"/>
      <c r="Q55" s="24"/>
      <c r="R55" s="26"/>
      <c r="S55" s="26"/>
      <c r="T55" s="24">
        <v>2</v>
      </c>
      <c r="U55" s="24">
        <v>2</v>
      </c>
    </row>
    <row r="56" spans="1:21" ht="19.5" customHeight="1">
      <c r="A56" s="49" t="s">
        <v>39</v>
      </c>
      <c r="B56" s="49"/>
      <c r="C56" s="49"/>
      <c r="D56" s="30">
        <f aca="true" t="shared" si="7" ref="D56:U56">SUM(D26:D55)</f>
        <v>70</v>
      </c>
      <c r="E56" s="30">
        <f t="shared" si="7"/>
        <v>70</v>
      </c>
      <c r="F56" s="30">
        <f t="shared" si="7"/>
        <v>5</v>
      </c>
      <c r="G56" s="30">
        <f t="shared" si="7"/>
        <v>5</v>
      </c>
      <c r="H56" s="30">
        <f t="shared" si="7"/>
        <v>7</v>
      </c>
      <c r="I56" s="30">
        <f t="shared" si="7"/>
        <v>7</v>
      </c>
      <c r="J56" s="30">
        <f t="shared" si="7"/>
        <v>7</v>
      </c>
      <c r="K56" s="30">
        <f t="shared" si="7"/>
        <v>7</v>
      </c>
      <c r="L56" s="30">
        <f t="shared" si="7"/>
        <v>6</v>
      </c>
      <c r="M56" s="30">
        <f t="shared" si="7"/>
        <v>6</v>
      </c>
      <c r="N56" s="30">
        <f t="shared" si="7"/>
        <v>14</v>
      </c>
      <c r="O56" s="30">
        <f t="shared" si="7"/>
        <v>14</v>
      </c>
      <c r="P56" s="30">
        <f t="shared" si="7"/>
        <v>15</v>
      </c>
      <c r="Q56" s="30">
        <f t="shared" si="7"/>
        <v>15</v>
      </c>
      <c r="R56" s="30">
        <f t="shared" si="7"/>
        <v>5</v>
      </c>
      <c r="S56" s="30">
        <f t="shared" si="7"/>
        <v>5</v>
      </c>
      <c r="T56" s="30">
        <f t="shared" si="7"/>
        <v>11</v>
      </c>
      <c r="U56" s="30">
        <f t="shared" si="7"/>
        <v>11</v>
      </c>
    </row>
    <row r="57" spans="1:21" ht="25.5" customHeight="1">
      <c r="A57" s="41" t="s">
        <v>41</v>
      </c>
      <c r="B57" s="51" t="s">
        <v>23</v>
      </c>
      <c r="C57" s="52"/>
      <c r="D57" s="24">
        <f aca="true" t="shared" si="8" ref="D57:D72">F57+H57+J57+L57+N57+P57+R57+T57</f>
        <v>2</v>
      </c>
      <c r="E57" s="24">
        <v>2</v>
      </c>
      <c r="F57" s="25"/>
      <c r="G57" s="25"/>
      <c r="H57" s="27"/>
      <c r="I57" s="27"/>
      <c r="J57" s="25"/>
      <c r="K57" s="25"/>
      <c r="L57" s="24">
        <v>2</v>
      </c>
      <c r="M57" s="24">
        <v>2</v>
      </c>
      <c r="N57" s="26"/>
      <c r="O57" s="26"/>
      <c r="P57" s="14"/>
      <c r="Q57" s="14"/>
      <c r="R57" s="14"/>
      <c r="S57" s="14"/>
      <c r="T57" s="14"/>
      <c r="U57" s="14"/>
    </row>
    <row r="58" spans="1:21" ht="25.5" customHeight="1">
      <c r="A58" s="41"/>
      <c r="B58" s="42" t="s">
        <v>45</v>
      </c>
      <c r="C58" s="42"/>
      <c r="D58" s="24">
        <f t="shared" si="8"/>
        <v>2</v>
      </c>
      <c r="E58" s="24">
        <v>2</v>
      </c>
      <c r="F58" s="26"/>
      <c r="G58" s="26"/>
      <c r="H58" s="24"/>
      <c r="I58" s="24"/>
      <c r="J58" s="26"/>
      <c r="K58" s="26"/>
      <c r="L58" s="24"/>
      <c r="M58" s="24"/>
      <c r="N58" s="26">
        <v>2</v>
      </c>
      <c r="O58" s="26">
        <v>2</v>
      </c>
      <c r="P58" s="14"/>
      <c r="Q58" s="14"/>
      <c r="R58" s="14"/>
      <c r="S58" s="14"/>
      <c r="T58" s="14"/>
      <c r="U58" s="14"/>
    </row>
    <row r="59" spans="1:21" ht="25.5" customHeight="1">
      <c r="A59" s="41"/>
      <c r="B59" s="38" t="s">
        <v>76</v>
      </c>
      <c r="C59" s="38"/>
      <c r="D59" s="24">
        <f t="shared" si="8"/>
        <v>2</v>
      </c>
      <c r="E59" s="24">
        <v>2</v>
      </c>
      <c r="F59" s="25"/>
      <c r="G59" s="25"/>
      <c r="H59" s="29"/>
      <c r="I59" s="29"/>
      <c r="J59" s="25"/>
      <c r="K59" s="25"/>
      <c r="L59" s="24"/>
      <c r="M59" s="24"/>
      <c r="N59" s="25">
        <v>2</v>
      </c>
      <c r="O59" s="25">
        <v>2</v>
      </c>
      <c r="P59" s="14"/>
      <c r="Q59" s="14"/>
      <c r="R59" s="14"/>
      <c r="S59" s="14"/>
      <c r="T59" s="14"/>
      <c r="U59" s="14"/>
    </row>
    <row r="60" spans="1:21" ht="25.5" customHeight="1">
      <c r="A60" s="41"/>
      <c r="B60" s="37" t="s">
        <v>79</v>
      </c>
      <c r="C60" s="38"/>
      <c r="D60" s="24">
        <f t="shared" si="8"/>
        <v>2</v>
      </c>
      <c r="E60" s="24">
        <v>2</v>
      </c>
      <c r="F60" s="26"/>
      <c r="G60" s="26"/>
      <c r="H60" s="24"/>
      <c r="I60" s="24"/>
      <c r="J60" s="35"/>
      <c r="K60" s="35"/>
      <c r="L60" s="29"/>
      <c r="M60" s="29"/>
      <c r="N60" s="26">
        <v>2</v>
      </c>
      <c r="O60" s="26">
        <v>2</v>
      </c>
      <c r="P60" s="14"/>
      <c r="Q60" s="14"/>
      <c r="R60" s="14"/>
      <c r="S60" s="14"/>
      <c r="T60" s="14"/>
      <c r="U60" s="14"/>
    </row>
    <row r="61" spans="1:21" ht="25.5" customHeight="1">
      <c r="A61" s="41"/>
      <c r="B61" s="42" t="s">
        <v>80</v>
      </c>
      <c r="C61" s="43"/>
      <c r="D61" s="24">
        <f t="shared" si="8"/>
        <v>2</v>
      </c>
      <c r="E61" s="24">
        <v>2</v>
      </c>
      <c r="F61" s="26"/>
      <c r="G61" s="26"/>
      <c r="H61" s="24"/>
      <c r="I61" s="24"/>
      <c r="J61" s="26"/>
      <c r="K61" s="26"/>
      <c r="L61" s="29"/>
      <c r="M61" s="29"/>
      <c r="N61" s="26">
        <v>2</v>
      </c>
      <c r="O61" s="26">
        <v>2</v>
      </c>
      <c r="P61" s="14"/>
      <c r="Q61" s="14"/>
      <c r="R61" s="14"/>
      <c r="S61" s="14"/>
      <c r="T61" s="14"/>
      <c r="U61" s="14"/>
    </row>
    <row r="62" spans="1:21" ht="25.5" customHeight="1">
      <c r="A62" s="41"/>
      <c r="B62" s="37" t="s">
        <v>78</v>
      </c>
      <c r="C62" s="38"/>
      <c r="D62" s="24">
        <f t="shared" si="8"/>
        <v>2</v>
      </c>
      <c r="E62" s="24">
        <v>2</v>
      </c>
      <c r="F62" s="26"/>
      <c r="G62" s="26"/>
      <c r="H62" s="24"/>
      <c r="I62" s="24"/>
      <c r="J62" s="26"/>
      <c r="K62" s="26"/>
      <c r="L62" s="24"/>
      <c r="M62" s="24"/>
      <c r="N62" s="26">
        <v>2</v>
      </c>
      <c r="O62" s="26">
        <v>2</v>
      </c>
      <c r="P62" s="14"/>
      <c r="Q62" s="14"/>
      <c r="R62" s="14"/>
      <c r="S62" s="14"/>
      <c r="T62" s="14"/>
      <c r="U62" s="14"/>
    </row>
    <row r="63" spans="1:21" ht="25.5" customHeight="1">
      <c r="A63" s="41"/>
      <c r="B63" s="37" t="s">
        <v>77</v>
      </c>
      <c r="C63" s="38"/>
      <c r="D63" s="24">
        <f t="shared" si="8"/>
        <v>2</v>
      </c>
      <c r="E63" s="24">
        <v>2</v>
      </c>
      <c r="F63" s="26"/>
      <c r="G63" s="26"/>
      <c r="H63" s="24"/>
      <c r="I63" s="24"/>
      <c r="J63" s="26"/>
      <c r="K63" s="26"/>
      <c r="L63" s="27"/>
      <c r="M63" s="27"/>
      <c r="N63" s="28">
        <v>2</v>
      </c>
      <c r="O63" s="28">
        <v>2</v>
      </c>
      <c r="P63" s="14"/>
      <c r="Q63" s="14"/>
      <c r="R63" s="14"/>
      <c r="S63" s="14"/>
      <c r="T63" s="14"/>
      <c r="U63" s="14"/>
    </row>
    <row r="64" spans="1:21" ht="25.5" customHeight="1">
      <c r="A64" s="41" t="s">
        <v>41</v>
      </c>
      <c r="B64" s="37" t="s">
        <v>75</v>
      </c>
      <c r="C64" s="38"/>
      <c r="D64" s="24">
        <f t="shared" si="8"/>
        <v>2</v>
      </c>
      <c r="E64" s="24">
        <f>G64+I64+K64+M64+O64+Q64+S64+U64</f>
        <v>2</v>
      </c>
      <c r="F64" s="25"/>
      <c r="G64" s="25"/>
      <c r="H64" s="27"/>
      <c r="I64" s="27"/>
      <c r="J64" s="25"/>
      <c r="K64" s="25"/>
      <c r="L64" s="24"/>
      <c r="M64" s="24"/>
      <c r="N64" s="26">
        <v>2</v>
      </c>
      <c r="O64" s="26">
        <v>2</v>
      </c>
      <c r="P64" s="14"/>
      <c r="Q64" s="14"/>
      <c r="R64" s="14"/>
      <c r="S64" s="14"/>
      <c r="T64" s="14"/>
      <c r="U64" s="14"/>
    </row>
    <row r="65" spans="1:21" ht="25.5" customHeight="1">
      <c r="A65" s="41"/>
      <c r="B65" s="50" t="s">
        <v>82</v>
      </c>
      <c r="C65" s="50"/>
      <c r="D65" s="24">
        <f t="shared" si="8"/>
        <v>2</v>
      </c>
      <c r="E65" s="24">
        <v>2</v>
      </c>
      <c r="F65" s="26"/>
      <c r="G65" s="26"/>
      <c r="H65" s="24"/>
      <c r="I65" s="24"/>
      <c r="J65" s="26"/>
      <c r="K65" s="26"/>
      <c r="L65" s="24"/>
      <c r="M65" s="24"/>
      <c r="N65" s="26"/>
      <c r="O65" s="26"/>
      <c r="P65" s="24">
        <v>2</v>
      </c>
      <c r="Q65" s="24">
        <v>2</v>
      </c>
      <c r="R65" s="14"/>
      <c r="S65" s="14"/>
      <c r="T65" s="14"/>
      <c r="U65" s="14"/>
    </row>
    <row r="66" spans="1:21" ht="25.5" customHeight="1">
      <c r="A66" s="41"/>
      <c r="B66" s="42" t="s">
        <v>84</v>
      </c>
      <c r="C66" s="43"/>
      <c r="D66" s="24">
        <f t="shared" si="8"/>
        <v>2</v>
      </c>
      <c r="E66" s="24">
        <v>2</v>
      </c>
      <c r="F66" s="26"/>
      <c r="G66" s="26"/>
      <c r="H66" s="24"/>
      <c r="I66" s="24"/>
      <c r="J66" s="26"/>
      <c r="K66" s="26"/>
      <c r="L66" s="29"/>
      <c r="M66" s="29"/>
      <c r="N66" s="26"/>
      <c r="O66" s="26"/>
      <c r="P66" s="24">
        <v>2</v>
      </c>
      <c r="Q66" s="24">
        <v>2</v>
      </c>
      <c r="R66" s="14"/>
      <c r="S66" s="14"/>
      <c r="T66" s="14"/>
      <c r="U66" s="14"/>
    </row>
    <row r="67" spans="1:21" ht="25.5" customHeight="1">
      <c r="A67" s="41"/>
      <c r="B67" s="37" t="s">
        <v>85</v>
      </c>
      <c r="C67" s="37"/>
      <c r="D67" s="24">
        <f t="shared" si="8"/>
        <v>2</v>
      </c>
      <c r="E67" s="24">
        <v>2</v>
      </c>
      <c r="F67" s="26"/>
      <c r="G67" s="26"/>
      <c r="H67" s="24"/>
      <c r="I67" s="24"/>
      <c r="J67" s="26"/>
      <c r="K67" s="26"/>
      <c r="L67" s="24"/>
      <c r="M67" s="24"/>
      <c r="N67" s="26"/>
      <c r="O67" s="26"/>
      <c r="P67" s="24">
        <v>2</v>
      </c>
      <c r="Q67" s="24">
        <v>2</v>
      </c>
      <c r="R67" s="14"/>
      <c r="S67" s="14"/>
      <c r="T67" s="14"/>
      <c r="U67" s="14"/>
    </row>
    <row r="68" spans="1:21" ht="25.5" customHeight="1">
      <c r="A68" s="41"/>
      <c r="B68" s="37" t="s">
        <v>81</v>
      </c>
      <c r="C68" s="38"/>
      <c r="D68" s="24">
        <f t="shared" si="8"/>
        <v>2</v>
      </c>
      <c r="E68" s="24">
        <v>2</v>
      </c>
      <c r="F68" s="25"/>
      <c r="G68" s="25"/>
      <c r="H68" s="27"/>
      <c r="I68" s="27"/>
      <c r="J68" s="25"/>
      <c r="K68" s="25"/>
      <c r="L68" s="24"/>
      <c r="M68" s="24"/>
      <c r="N68" s="26"/>
      <c r="O68" s="26"/>
      <c r="P68" s="24">
        <v>2</v>
      </c>
      <c r="Q68" s="24">
        <v>2</v>
      </c>
      <c r="R68" s="26"/>
      <c r="S68" s="26"/>
      <c r="T68" s="24"/>
      <c r="U68" s="24"/>
    </row>
    <row r="69" spans="1:21" ht="25.5" customHeight="1">
      <c r="A69" s="41"/>
      <c r="B69" s="42" t="s">
        <v>83</v>
      </c>
      <c r="C69" s="43"/>
      <c r="D69" s="24">
        <f t="shared" si="8"/>
        <v>2</v>
      </c>
      <c r="E69" s="24">
        <f>G69+I69+K69+M69+O69+Q69+S69+U69</f>
        <v>2</v>
      </c>
      <c r="F69" s="26"/>
      <c r="G69" s="26"/>
      <c r="H69" s="24"/>
      <c r="I69" s="24"/>
      <c r="J69" s="26"/>
      <c r="K69" s="26"/>
      <c r="L69" s="24"/>
      <c r="M69" s="24"/>
      <c r="N69" s="26"/>
      <c r="O69" s="26"/>
      <c r="P69" s="24">
        <v>2</v>
      </c>
      <c r="Q69" s="24">
        <v>2</v>
      </c>
      <c r="R69" s="14"/>
      <c r="S69" s="14"/>
      <c r="T69" s="14"/>
      <c r="U69" s="14"/>
    </row>
    <row r="70" spans="1:21" ht="25.5" customHeight="1">
      <c r="A70" s="41"/>
      <c r="B70" s="42" t="s">
        <v>86</v>
      </c>
      <c r="C70" s="43"/>
      <c r="D70" s="24">
        <f t="shared" si="8"/>
        <v>2</v>
      </c>
      <c r="E70" s="24">
        <v>2</v>
      </c>
      <c r="F70" s="26"/>
      <c r="G70" s="26"/>
      <c r="H70" s="24"/>
      <c r="I70" s="24"/>
      <c r="J70" s="26"/>
      <c r="K70" s="26"/>
      <c r="L70" s="24"/>
      <c r="M70" s="24"/>
      <c r="N70" s="26"/>
      <c r="O70" s="26"/>
      <c r="P70" s="24"/>
      <c r="Q70" s="24"/>
      <c r="R70" s="26">
        <v>2</v>
      </c>
      <c r="S70" s="26">
        <v>2</v>
      </c>
      <c r="T70" s="14"/>
      <c r="U70" s="14"/>
    </row>
    <row r="71" spans="1:21" ht="25.5" customHeight="1">
      <c r="A71" s="41"/>
      <c r="B71" s="72" t="s">
        <v>87</v>
      </c>
      <c r="C71" s="73"/>
      <c r="D71" s="24">
        <f t="shared" si="8"/>
        <v>2</v>
      </c>
      <c r="E71" s="24">
        <v>2</v>
      </c>
      <c r="F71" s="26"/>
      <c r="G71" s="26"/>
      <c r="H71" s="24"/>
      <c r="I71" s="24"/>
      <c r="J71" s="26"/>
      <c r="K71" s="26"/>
      <c r="L71" s="24"/>
      <c r="M71" s="24"/>
      <c r="N71" s="26"/>
      <c r="O71" s="26"/>
      <c r="P71" s="24"/>
      <c r="Q71" s="24"/>
      <c r="R71" s="26">
        <v>2</v>
      </c>
      <c r="S71" s="26">
        <v>2</v>
      </c>
      <c r="T71" s="14"/>
      <c r="U71" s="14"/>
    </row>
    <row r="72" spans="1:21" ht="25.5" customHeight="1">
      <c r="A72" s="41"/>
      <c r="B72" s="72" t="s">
        <v>88</v>
      </c>
      <c r="C72" s="73"/>
      <c r="D72" s="24">
        <f t="shared" si="8"/>
        <v>2</v>
      </c>
      <c r="E72" s="24">
        <f>G72+I72+K72+M72+O72+Q72+S72+U72</f>
        <v>2</v>
      </c>
      <c r="F72" s="26"/>
      <c r="G72" s="26"/>
      <c r="H72" s="24"/>
      <c r="I72" s="24"/>
      <c r="J72" s="26"/>
      <c r="K72" s="26"/>
      <c r="L72" s="24"/>
      <c r="M72" s="24"/>
      <c r="N72" s="26"/>
      <c r="O72" s="26"/>
      <c r="P72" s="24"/>
      <c r="Q72" s="24"/>
      <c r="R72" s="26">
        <v>2</v>
      </c>
      <c r="S72" s="26">
        <v>2</v>
      </c>
      <c r="T72" s="14"/>
      <c r="U72" s="14"/>
    </row>
    <row r="73" spans="1:21" ht="19.5" customHeight="1">
      <c r="A73" s="49" t="s">
        <v>40</v>
      </c>
      <c r="B73" s="49"/>
      <c r="C73" s="49"/>
      <c r="D73" s="30">
        <v>8</v>
      </c>
      <c r="E73" s="30">
        <v>8</v>
      </c>
      <c r="F73" s="32">
        <v>0</v>
      </c>
      <c r="G73" s="32">
        <v>0</v>
      </c>
      <c r="H73" s="32">
        <v>0</v>
      </c>
      <c r="I73" s="32">
        <v>0</v>
      </c>
      <c r="J73" s="32">
        <v>0</v>
      </c>
      <c r="K73" s="32">
        <v>0</v>
      </c>
      <c r="L73" s="32">
        <v>2</v>
      </c>
      <c r="M73" s="32">
        <v>2</v>
      </c>
      <c r="N73" s="32">
        <v>2</v>
      </c>
      <c r="O73" s="32">
        <v>2</v>
      </c>
      <c r="P73" s="32">
        <v>2</v>
      </c>
      <c r="Q73" s="32">
        <v>2</v>
      </c>
      <c r="R73" s="32">
        <v>2</v>
      </c>
      <c r="S73" s="32">
        <v>2</v>
      </c>
      <c r="T73" s="32">
        <v>0</v>
      </c>
      <c r="U73" s="32">
        <v>0</v>
      </c>
    </row>
    <row r="74" spans="1:21" s="5" customFormat="1" ht="25.5" customHeight="1">
      <c r="A74" s="58" t="s">
        <v>42</v>
      </c>
      <c r="B74" s="53" t="s">
        <v>46</v>
      </c>
      <c r="C74" s="54"/>
      <c r="D74" s="2">
        <f aca="true" t="shared" si="9" ref="D74:E78">F74+H74+J74+L74+N74+P74+R74+T74</f>
        <v>2</v>
      </c>
      <c r="E74" s="2">
        <f t="shared" si="9"/>
        <v>2</v>
      </c>
      <c r="F74" s="2">
        <v>2</v>
      </c>
      <c r="G74" s="2"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s="5" customFormat="1" ht="25.5" customHeight="1">
      <c r="A75" s="59"/>
      <c r="B75" s="53" t="s">
        <v>47</v>
      </c>
      <c r="C75" s="54"/>
      <c r="D75" s="2">
        <f t="shared" si="9"/>
        <v>2</v>
      </c>
      <c r="E75" s="2">
        <f t="shared" si="9"/>
        <v>2</v>
      </c>
      <c r="F75" s="2">
        <v>2</v>
      </c>
      <c r="G75" s="2">
        <v>2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5" customFormat="1" ht="25.5" customHeight="1">
      <c r="A76" s="59"/>
      <c r="B76" s="53" t="s">
        <v>48</v>
      </c>
      <c r="C76" s="54"/>
      <c r="D76" s="2">
        <f t="shared" si="9"/>
        <v>2</v>
      </c>
      <c r="E76" s="2">
        <f t="shared" si="9"/>
        <v>2</v>
      </c>
      <c r="F76" s="2"/>
      <c r="G76" s="2"/>
      <c r="H76" s="2">
        <v>2</v>
      </c>
      <c r="I76" s="2">
        <v>2</v>
      </c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" customFormat="1" ht="25.5" customHeight="1">
      <c r="A77" s="59"/>
      <c r="B77" s="53" t="s">
        <v>49</v>
      </c>
      <c r="C77" s="54"/>
      <c r="D77" s="2">
        <f t="shared" si="9"/>
        <v>2</v>
      </c>
      <c r="E77" s="2">
        <f t="shared" si="9"/>
        <v>2</v>
      </c>
      <c r="F77" s="2"/>
      <c r="G77" s="2"/>
      <c r="H77" s="2">
        <v>2</v>
      </c>
      <c r="I77" s="2">
        <v>2</v>
      </c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" customFormat="1" ht="25.5" customHeight="1">
      <c r="A78" s="59"/>
      <c r="B78" s="53" t="s">
        <v>50</v>
      </c>
      <c r="C78" s="54"/>
      <c r="D78" s="2">
        <f t="shared" si="9"/>
        <v>2</v>
      </c>
      <c r="E78" s="2">
        <f t="shared" si="9"/>
        <v>2</v>
      </c>
      <c r="F78" s="2"/>
      <c r="G78" s="2"/>
      <c r="H78" s="2"/>
      <c r="I78" s="2"/>
      <c r="J78" s="2">
        <v>2</v>
      </c>
      <c r="K78" s="2">
        <v>2</v>
      </c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" customFormat="1" ht="25.5" customHeight="1">
      <c r="A79" s="59"/>
      <c r="B79" s="53" t="s">
        <v>51</v>
      </c>
      <c r="C79" s="54"/>
      <c r="D79" s="18">
        <f>SUM(F79+H79+J79+L79+N79+P79+R79+T79)</f>
        <v>2</v>
      </c>
      <c r="E79" s="19">
        <f>SUM(G79+I79+K79+M79+O79+Q79+S79+U79)</f>
        <v>2</v>
      </c>
      <c r="F79" s="20"/>
      <c r="G79" s="20"/>
      <c r="H79" s="20"/>
      <c r="I79" s="20"/>
      <c r="J79" s="21">
        <v>2</v>
      </c>
      <c r="K79" s="20">
        <v>2</v>
      </c>
      <c r="L79" s="20"/>
      <c r="M79" s="22"/>
      <c r="N79" s="20"/>
      <c r="O79" s="20"/>
      <c r="P79" s="20"/>
      <c r="Q79" s="20"/>
      <c r="R79" s="21"/>
      <c r="S79" s="20"/>
      <c r="T79" s="20"/>
      <c r="U79" s="20"/>
    </row>
    <row r="80" spans="1:21" s="5" customFormat="1" ht="25.5" customHeight="1">
      <c r="A80" s="59"/>
      <c r="B80" s="53" t="s">
        <v>52</v>
      </c>
      <c r="C80" s="54"/>
      <c r="D80" s="18">
        <f>SUM(F80+H80+J80+L80+N80+P80+R80+T80)</f>
        <v>2</v>
      </c>
      <c r="E80" s="19">
        <f>SUM(G80+I80+K80+M80+O80+Q80+S80+U80)</f>
        <v>2</v>
      </c>
      <c r="F80" s="20"/>
      <c r="G80" s="20"/>
      <c r="H80" s="20"/>
      <c r="I80" s="20"/>
      <c r="J80" s="21"/>
      <c r="K80" s="20"/>
      <c r="L80" s="20">
        <v>2</v>
      </c>
      <c r="M80" s="22">
        <v>2</v>
      </c>
      <c r="N80" s="20"/>
      <c r="O80" s="20"/>
      <c r="P80" s="20"/>
      <c r="Q80" s="20"/>
      <c r="R80" s="21"/>
      <c r="S80" s="20"/>
      <c r="T80" s="20"/>
      <c r="U80" s="20"/>
    </row>
    <row r="81" spans="1:21" s="5" customFormat="1" ht="25.5" customHeight="1">
      <c r="A81" s="59"/>
      <c r="B81" s="53" t="s">
        <v>25</v>
      </c>
      <c r="C81" s="54"/>
      <c r="D81" s="2">
        <f>F81+H81+J81+L81+N81+P81+R81+T81</f>
        <v>2</v>
      </c>
      <c r="E81" s="2">
        <f>G81+I81+K81+M81+O81+Q81+S81+U81</f>
        <v>2</v>
      </c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>
        <v>2</v>
      </c>
      <c r="S81" s="2">
        <v>2</v>
      </c>
      <c r="T81" s="2"/>
      <c r="U81" s="2"/>
    </row>
    <row r="82" spans="1:21" s="5" customFormat="1" ht="25.5" customHeight="1">
      <c r="A82" s="60"/>
      <c r="B82" s="53" t="s">
        <v>32</v>
      </c>
      <c r="C82" s="54"/>
      <c r="D82" s="2">
        <f>F82+H82+J82+L82+N82+P82+R82+T82</f>
        <v>2</v>
      </c>
      <c r="E82" s="2">
        <f>G82+I82+K82+M82+O82+Q82+S82+U82</f>
        <v>2</v>
      </c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2</v>
      </c>
      <c r="S82" s="2">
        <v>2</v>
      </c>
      <c r="T82" s="2"/>
      <c r="U82" s="2"/>
    </row>
    <row r="83" spans="1:21" s="5" customFormat="1" ht="19.5" customHeight="1">
      <c r="A83" s="49" t="s">
        <v>35</v>
      </c>
      <c r="B83" s="49"/>
      <c r="C83" s="49"/>
      <c r="D83" s="30">
        <f>SUM(D74:D82)</f>
        <v>18</v>
      </c>
      <c r="E83" s="30">
        <f>SUM(E74:E82)</f>
        <v>18</v>
      </c>
      <c r="F83" s="30">
        <f>SUM(F74:F82)</f>
        <v>4</v>
      </c>
      <c r="G83" s="30">
        <f aca="true" t="shared" si="10" ref="G83:U83">SUM(G74:G82)</f>
        <v>4</v>
      </c>
      <c r="H83" s="30">
        <f t="shared" si="10"/>
        <v>4</v>
      </c>
      <c r="I83" s="30">
        <f t="shared" si="10"/>
        <v>4</v>
      </c>
      <c r="J83" s="30">
        <f t="shared" si="10"/>
        <v>4</v>
      </c>
      <c r="K83" s="30">
        <f t="shared" si="10"/>
        <v>4</v>
      </c>
      <c r="L83" s="30">
        <f t="shared" si="10"/>
        <v>2</v>
      </c>
      <c r="M83" s="30">
        <f t="shared" si="10"/>
        <v>2</v>
      </c>
      <c r="N83" s="30">
        <f t="shared" si="10"/>
        <v>0</v>
      </c>
      <c r="O83" s="30">
        <f t="shared" si="10"/>
        <v>0</v>
      </c>
      <c r="P83" s="30">
        <f t="shared" si="10"/>
        <v>0</v>
      </c>
      <c r="Q83" s="30">
        <f t="shared" si="10"/>
        <v>0</v>
      </c>
      <c r="R83" s="30">
        <f t="shared" si="10"/>
        <v>4</v>
      </c>
      <c r="S83" s="30">
        <f t="shared" si="10"/>
        <v>4</v>
      </c>
      <c r="T83" s="30">
        <f t="shared" si="10"/>
        <v>0</v>
      </c>
      <c r="U83" s="30">
        <f t="shared" si="10"/>
        <v>0</v>
      </c>
    </row>
    <row r="84" spans="1:21" ht="19.5" customHeight="1">
      <c r="A84" s="74" t="s">
        <v>31</v>
      </c>
      <c r="B84" s="74"/>
      <c r="C84" s="74"/>
      <c r="D84" s="30">
        <f aca="true" t="shared" si="11" ref="D84:U84">D19+D25+D83+D56+D73</f>
        <v>128</v>
      </c>
      <c r="E84" s="30">
        <f t="shared" si="11"/>
        <v>134</v>
      </c>
      <c r="F84" s="30">
        <f t="shared" si="11"/>
        <v>19</v>
      </c>
      <c r="G84" s="30">
        <f t="shared" si="11"/>
        <v>22</v>
      </c>
      <c r="H84" s="30">
        <f t="shared" si="11"/>
        <v>19</v>
      </c>
      <c r="I84" s="30">
        <f t="shared" si="11"/>
        <v>22</v>
      </c>
      <c r="J84" s="30">
        <f t="shared" si="11"/>
        <v>17</v>
      </c>
      <c r="K84" s="30">
        <f t="shared" si="11"/>
        <v>17</v>
      </c>
      <c r="L84" s="30">
        <f t="shared" si="11"/>
        <v>16</v>
      </c>
      <c r="M84" s="30">
        <f t="shared" si="11"/>
        <v>16</v>
      </c>
      <c r="N84" s="30">
        <f t="shared" si="11"/>
        <v>16</v>
      </c>
      <c r="O84" s="30">
        <f t="shared" si="11"/>
        <v>16</v>
      </c>
      <c r="P84" s="30">
        <f t="shared" si="11"/>
        <v>17</v>
      </c>
      <c r="Q84" s="30">
        <f t="shared" si="11"/>
        <v>17</v>
      </c>
      <c r="R84" s="30">
        <f t="shared" si="11"/>
        <v>13</v>
      </c>
      <c r="S84" s="30">
        <f t="shared" si="11"/>
        <v>13</v>
      </c>
      <c r="T84" s="30">
        <f t="shared" si="11"/>
        <v>11</v>
      </c>
      <c r="U84" s="30">
        <f t="shared" si="11"/>
        <v>11</v>
      </c>
    </row>
    <row r="85" spans="1:21" s="17" customFormat="1" ht="202.5" customHeight="1">
      <c r="A85" s="39" t="s">
        <v>98</v>
      </c>
      <c r="B85" s="82" t="s">
        <v>97</v>
      </c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</row>
  </sheetData>
  <sheetProtection/>
  <mergeCells count="96">
    <mergeCell ref="A57:A63"/>
    <mergeCell ref="A64:A72"/>
    <mergeCell ref="A26:A35"/>
    <mergeCell ref="A36:A55"/>
    <mergeCell ref="A7:A19"/>
    <mergeCell ref="F4:I4"/>
    <mergeCell ref="H5:I5"/>
    <mergeCell ref="E4:E6"/>
    <mergeCell ref="B7:B12"/>
    <mergeCell ref="B19:C19"/>
    <mergeCell ref="B13:B15"/>
    <mergeCell ref="B16:B18"/>
    <mergeCell ref="B4:C6"/>
    <mergeCell ref="B72:C72"/>
    <mergeCell ref="B69:C69"/>
    <mergeCell ref="J5:K5"/>
    <mergeCell ref="B85:U85"/>
    <mergeCell ref="A84:C84"/>
    <mergeCell ref="F5:G5"/>
    <mergeCell ref="L5:M5"/>
    <mergeCell ref="D4:D6"/>
    <mergeCell ref="A73:C73"/>
    <mergeCell ref="B70:C70"/>
    <mergeCell ref="B71:C71"/>
    <mergeCell ref="B67:C67"/>
    <mergeCell ref="B66:C66"/>
    <mergeCell ref="B62:C62"/>
    <mergeCell ref="B64:C64"/>
    <mergeCell ref="A1:U1"/>
    <mergeCell ref="A4:A6"/>
    <mergeCell ref="T5:U5"/>
    <mergeCell ref="P5:Q5"/>
    <mergeCell ref="R5:S5"/>
    <mergeCell ref="R4:U4"/>
    <mergeCell ref="N5:O5"/>
    <mergeCell ref="J4:M4"/>
    <mergeCell ref="N4:Q4"/>
    <mergeCell ref="A2:U2"/>
    <mergeCell ref="B37:C37"/>
    <mergeCell ref="A20:A21"/>
    <mergeCell ref="B21:C21"/>
    <mergeCell ref="B47:C47"/>
    <mergeCell ref="A22:C22"/>
    <mergeCell ref="B28:C28"/>
    <mergeCell ref="B26:C26"/>
    <mergeCell ref="B43:C43"/>
    <mergeCell ref="B53:C53"/>
    <mergeCell ref="B51:C51"/>
    <mergeCell ref="B48:C48"/>
    <mergeCell ref="B40:C40"/>
    <mergeCell ref="B31:C31"/>
    <mergeCell ref="B58:C58"/>
    <mergeCell ref="B42:C42"/>
    <mergeCell ref="B34:C34"/>
    <mergeCell ref="B46:C46"/>
    <mergeCell ref="B35:C35"/>
    <mergeCell ref="B36:C36"/>
    <mergeCell ref="B49:C49"/>
    <mergeCell ref="B52:C52"/>
    <mergeCell ref="B32:C32"/>
    <mergeCell ref="A83:C83"/>
    <mergeCell ref="B82:C82"/>
    <mergeCell ref="B80:C80"/>
    <mergeCell ref="B74:C74"/>
    <mergeCell ref="B75:C75"/>
    <mergeCell ref="B77:C77"/>
    <mergeCell ref="B79:C79"/>
    <mergeCell ref="A74:A82"/>
    <mergeCell ref="B76:C76"/>
    <mergeCell ref="B78:C78"/>
    <mergeCell ref="B81:C81"/>
    <mergeCell ref="B27:C27"/>
    <mergeCell ref="B29:C29"/>
    <mergeCell ref="B39:C39"/>
    <mergeCell ref="B38:C38"/>
    <mergeCell ref="B33:C33"/>
    <mergeCell ref="B30:C30"/>
    <mergeCell ref="B68:C68"/>
    <mergeCell ref="B65:C65"/>
    <mergeCell ref="B41:C41"/>
    <mergeCell ref="B44:C44"/>
    <mergeCell ref="B45:C45"/>
    <mergeCell ref="B59:C59"/>
    <mergeCell ref="B63:C63"/>
    <mergeCell ref="B57:C57"/>
    <mergeCell ref="B50:C50"/>
    <mergeCell ref="B54:C54"/>
    <mergeCell ref="B55:C55"/>
    <mergeCell ref="A3:U3"/>
    <mergeCell ref="B61:C61"/>
    <mergeCell ref="A23:A24"/>
    <mergeCell ref="B24:C24"/>
    <mergeCell ref="A25:C25"/>
    <mergeCell ref="B23:C23"/>
    <mergeCell ref="A56:C56"/>
    <mergeCell ref="B60:C60"/>
  </mergeCells>
  <printOptions horizontalCentered="1"/>
  <pageMargins left="0.15748031496062992" right="0.15748031496062992" top="0.3937007874015748" bottom="0.35433070866141736" header="0.31496062992125984" footer="0.15748031496062992"/>
  <pageSetup horizontalDpi="600" verticalDpi="600" orientation="portrait" paperSize="9" scale="97" r:id="rId1"/>
  <headerFooter alignWithMargins="0">
    <oddFooter>&amp;C&amp;"標楷體,標準"&amp;10&amp;P/&amp;N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2014-08-27T03:34:53Z</cp:lastPrinted>
  <dcterms:created xsi:type="dcterms:W3CDTF">2007-05-03T05:22:42Z</dcterms:created>
  <dcterms:modified xsi:type="dcterms:W3CDTF">2014-08-27T03:35:04Z</dcterms:modified>
  <cp:category/>
  <cp:version/>
  <cp:contentType/>
  <cp:contentStatus/>
</cp:coreProperties>
</file>