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615" activeTab="0"/>
  </bookViews>
  <sheets>
    <sheet name="兩組混合" sheetId="1" r:id="rId1"/>
  </sheets>
  <definedNames>
    <definedName name="_xlnm.Print_Area" localSheetId="0">'兩組混合'!$A$1:$U$83</definedName>
    <definedName name="_xlnm.Print_Titles" localSheetId="0">'兩組混合'!$1:$5</definedName>
  </definedNames>
  <calcPr fullCalcOnLoad="1"/>
</workbook>
</file>

<file path=xl/sharedStrings.xml><?xml version="1.0" encoding="utf-8"?>
<sst xmlns="http://schemas.openxmlformats.org/spreadsheetml/2006/main" count="119" uniqueCount="100">
  <si>
    <t>總學分</t>
  </si>
  <si>
    <t>總時數</t>
  </si>
  <si>
    <t>第一學年</t>
  </si>
  <si>
    <t>第二學年</t>
  </si>
  <si>
    <t>第三學年</t>
  </si>
  <si>
    <t>第四學年</t>
  </si>
  <si>
    <t>上學期</t>
  </si>
  <si>
    <t>下學期</t>
  </si>
  <si>
    <t>學
分</t>
  </si>
  <si>
    <t>時
數</t>
  </si>
  <si>
    <t>科目名稱</t>
  </si>
  <si>
    <t>科目類別</t>
  </si>
  <si>
    <t>102學年度入學適用</t>
  </si>
  <si>
    <t>專業必修總計(C)</t>
  </si>
  <si>
    <t>(學分/時數合計)</t>
  </si>
  <si>
    <t>學
分</t>
  </si>
  <si>
    <t>時
數</t>
  </si>
  <si>
    <t>專業必修</t>
  </si>
  <si>
    <t>專業選修課程模組</t>
  </si>
  <si>
    <t>說明</t>
  </si>
  <si>
    <t>美容美體塑身與體型管理實務
Practice of Beauty and Slim Body on Management</t>
  </si>
  <si>
    <t xml:space="preserve">奈米科技與生技化妝品
Nanotechnology and Biotechnology on Cosmetic
</t>
  </si>
  <si>
    <t xml:space="preserve">模特兒美姿美儀實務
Charming Poises and Exquisite Bearing Practices
</t>
  </si>
  <si>
    <t>舞台走秀表演藝術實務
Practice of Stage Performing Arts and Charming Poises</t>
  </si>
  <si>
    <t>人文藝術領域Field of Humanities &amp; Arts</t>
  </si>
  <si>
    <t>自然科學領域Field of Natural Science</t>
  </si>
  <si>
    <t>社會科學領域Field of Social Science</t>
  </si>
  <si>
    <t>色彩計畫Color Planning</t>
  </si>
  <si>
    <t>通識必修科目</t>
  </si>
  <si>
    <t>基礎通識</t>
  </si>
  <si>
    <t>本國語文一.二Chinese 1.2</t>
  </si>
  <si>
    <t>外國語文一.二.三English 1.2.3</t>
  </si>
  <si>
    <t>體育一.二Physical Education 1.2</t>
  </si>
  <si>
    <t>服務學習一.二Service Learning 1.2</t>
  </si>
  <si>
    <t>電腦與資訊應用Computer &amp; Information Use</t>
  </si>
  <si>
    <t>核心通識</t>
  </si>
  <si>
    <t>創意與設計Creativity &amp; Design</t>
  </si>
  <si>
    <t>時尚造型設計Fashion Modeling Design</t>
  </si>
  <si>
    <t>色彩學(一):基礎色彩
色彩學(二):進階應用色彩
Color Science 1.2</t>
  </si>
  <si>
    <t>英文能力訓練English Proficiency Training</t>
  </si>
  <si>
    <t>分類通識</t>
  </si>
  <si>
    <t>學群共同必修</t>
  </si>
  <si>
    <t>管理概論</t>
  </si>
  <si>
    <t>民生產業概論</t>
  </si>
  <si>
    <t>學群總計(B)</t>
  </si>
  <si>
    <t>舒壓安眠與推拿照護實務
Practice of Relaxing, Sleeping and Massage</t>
  </si>
  <si>
    <t xml:space="preserve">健康管理學
Health Administration
</t>
  </si>
  <si>
    <t xml:space="preserve">時尚美妝資訊與管理
Information and Management of Fashion Cosmetics
</t>
  </si>
  <si>
    <t xml:space="preserve">烘培學實務
Practice of Baking
</t>
  </si>
  <si>
    <t>中醫養生保健概論
Introduction of Health Care by Chinese Medicine</t>
  </si>
  <si>
    <t>專業選修課程模組實際選修學分數(D)</t>
  </si>
  <si>
    <t>畢業總學分數(A+B+C+D=128學分)</t>
  </si>
  <si>
    <t>通識選修科目</t>
  </si>
  <si>
    <t>基礎
通識</t>
  </si>
  <si>
    <t xml:space="preserve">全民國防教育軍事訓練National Defense Education and Military Training </t>
  </si>
  <si>
    <t>通識畢業學分數(A)</t>
  </si>
  <si>
    <t>基礎素描Drawing</t>
  </si>
  <si>
    <t>基本設計Basic Design</t>
  </si>
  <si>
    <t>時尚化妝品概論
Introduction of Fashion Cosmetic</t>
  </si>
  <si>
    <t xml:space="preserve">美容保健概論
Introduction of Health Beauty </t>
  </si>
  <si>
    <t>生命科學概論
Introduction of Life Science</t>
  </si>
  <si>
    <t>美容經絡與足部護理推拿實務
Practice of Channels and Network Vessels on Cosmetology, and of Foot Nursing and Massage</t>
  </si>
  <si>
    <t>皮膚生理與問題皮膚護理
Skin Physiology and Problems Care</t>
  </si>
  <si>
    <t>生活保健與生活化學（一）（二）
Life Health Care and Life Chemistry (1),(2)</t>
  </si>
  <si>
    <t>營養學
Nutrition</t>
  </si>
  <si>
    <t>瑜珈美容美體與運動塑身實務
Practice of Yoga Beauty and Body Slimming</t>
  </si>
  <si>
    <t>美容食物營養學
Nutrition of Beauty</t>
  </si>
  <si>
    <t>美容藥物學與含藥化妝品
Cosmetic Pharmacology</t>
  </si>
  <si>
    <t xml:space="preserve">醫學美容與護理
Medical Cosmetology and Care
</t>
  </si>
  <si>
    <t>芳香精油保健照護與SPA實務
Practice of Aromatic Essential Oil on Health and SPA</t>
  </si>
  <si>
    <t>抗衰老醫學
Anti-aging Medicine</t>
  </si>
  <si>
    <t xml:space="preserve">時尚化妝品調製（一）（二）
Fashion Cosmetic Preparation(1)(2)
</t>
  </si>
  <si>
    <t>美容餐飲與膳食療養設計
Design of Diet on Beauty and Health</t>
  </si>
  <si>
    <t>SPA水療保健實務
Practice of SPA and Health Care</t>
  </si>
  <si>
    <t xml:space="preserve">美容衛生學實務
Practice of Cosmetic in Hygiene
</t>
  </si>
  <si>
    <t xml:space="preserve">化妝品安全與有效性評估實務
Practice of Safety and Efficacy of Cosmetic
</t>
  </si>
  <si>
    <t>新娘秘書實務
Practice of Secretary of Bride
Design</t>
  </si>
  <si>
    <t xml:space="preserve">美容美髮證照輔導實務
Guidance and Assistance of Professional Skill Certificate
</t>
  </si>
  <si>
    <t xml:space="preserve">化妝品原料學
Raw Materials of Cosmetic
</t>
  </si>
  <si>
    <t xml:space="preserve">時尚化妝品調製實驗
Fashion Cosmetic Preparation and Laboratory
</t>
  </si>
  <si>
    <t xml:space="preserve">校外實習
Outside School Practice
</t>
  </si>
  <si>
    <t>健康食品與疾病預防保健
Health Food and Prevetion of Disease</t>
  </si>
  <si>
    <t xml:space="preserve">時尚美妝業經營管理
Beauty Salon Business &amp; Management
</t>
  </si>
  <si>
    <t xml:space="preserve">時尚化妝品檢驗
Fashion Cosmetic Analysis
</t>
  </si>
  <si>
    <t xml:space="preserve">時尚化妝品檢驗實驗
Fashion Cosmetic Analysis and Laboratory
</t>
  </si>
  <si>
    <t xml:space="preserve">時尚美妝設計畢業專題製作實務（一）（二）
Graduate Project of Fashion Cosmetology and Design (1) (2)
</t>
  </si>
  <si>
    <t xml:space="preserve">時尚美妝行銷與管理
Marketing and Management of Fashion Cosmetic
</t>
  </si>
  <si>
    <t xml:space="preserve">時尚整體造型設計實務
Practice of Overall Appearance Design
</t>
  </si>
  <si>
    <t xml:space="preserve">時尚美妝設計專題討論
Seminar of Fashion Cosmetology and Design
</t>
  </si>
  <si>
    <t>SPA休閒健康美容管理
SPA Leisure Health Skin Care and Management</t>
  </si>
  <si>
    <t>美甲業界實用技術實務
Practical Utility of Nail Beauty</t>
  </si>
  <si>
    <t>美容化妝品儀器分析實習
Analytical Instruments of Cosmetic</t>
  </si>
  <si>
    <t>創意整體造型設計實務
Practice of Creative Over-all Design</t>
  </si>
  <si>
    <t>時尚彩妝設計實務
Practice of Fashion Make-up Design</t>
  </si>
  <si>
    <t>人體彩繪與美甲實習
Practice of Body Painting and Nail Beauty</t>
  </si>
  <si>
    <t>時尚美髮技術實務
Practice of Fashion Hair Styling Techniques</t>
  </si>
  <si>
    <t>美容美體護膚技術實務
Practice of Techniques on Cosmetology</t>
  </si>
  <si>
    <t>美容化妝品法規
Laws and Regulations of Cosmetics</t>
  </si>
  <si>
    <r>
      <t xml:space="preserve">東方設計學院大學部四年制 </t>
    </r>
    <r>
      <rPr>
        <b/>
        <sz val="13"/>
        <color indexed="8"/>
        <rFont val="新細明體"/>
        <family val="1"/>
      </rPr>
      <t xml:space="preserve">時尚美妝設計系(美容保健組) </t>
    </r>
    <r>
      <rPr>
        <sz val="13"/>
        <color indexed="8"/>
        <rFont val="新細明體"/>
        <family val="1"/>
      </rPr>
      <t xml:space="preserve">   全學程開課時序表 </t>
    </r>
  </si>
  <si>
    <t xml:space="preserve">1.本課程時序表業經    學年度 第     學期第   次通識課程規劃委員會議通過(   年    月   日)
2.本課程時序表業經 101 學年度 第  2  學期第 2 次系課程規劃委員會議通過(  102 年 5 月 29 日)
3.本課程時序表業經 101 學年度 第  2  學期第 1 次群務會議通過( 102 年 4 月 24 日)
4.本課程時序表業經    學年度 第     學期第   次教務會議通過(   年    月   日)
5.學分規定：
（1）畢業學分最低128學分：共同必修科目28 學分，學群共同必修科目 4 學分，專業必修科目 84學分，專業選修科目最低12學分。
（2）每學期修習學分：一~三年級：最高25學分，最低16學分；四年級：最高22學分，最低10學分。
6.通識科目：
（1）人文藝術領域涵括人文經典類、藝術美學類、哲學思維類等課程。
（2）社會科學領域涵括歷史文化類、法政與社會類、商管經濟類等課程。
（3）自然科學領域涵括科技與社會類、生命科學類、實證與推理類等課程。
7.全民國防教育軍事訓練分為下列五項課程：國際情勢、國防政策、全民國防、防衛動員、國防科技。請按當學期開課時段選修。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</si>
</sst>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3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name val="Times New Roman"/>
      <family val="1"/>
    </font>
    <font>
      <sz val="9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b/>
      <sz val="9"/>
      <color indexed="8"/>
      <name val="新細明體"/>
      <family val="1"/>
    </font>
    <font>
      <b/>
      <sz val="13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textRotation="255" wrapText="1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7" fillId="16" borderId="2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7" fillId="16" borderId="15" xfId="0" applyFont="1" applyFill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29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>
      <alignment horizontal="center" vertical="center" wrapText="1"/>
    </xf>
    <xf numFmtId="0" fontId="27" fillId="25" borderId="24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>
      <alignment horizontal="center" vertical="center" wrapText="1"/>
    </xf>
    <xf numFmtId="0" fontId="27" fillId="25" borderId="27" xfId="0" applyFont="1" applyFill="1" applyBorder="1" applyAlignment="1">
      <alignment horizontal="center" vertical="center" wrapText="1"/>
    </xf>
    <xf numFmtId="0" fontId="27" fillId="25" borderId="39" xfId="0" applyFont="1" applyFill="1" applyBorder="1" applyAlignment="1">
      <alignment horizontal="center" vertical="center" wrapText="1"/>
    </xf>
    <xf numFmtId="0" fontId="27" fillId="25" borderId="28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vertical="center"/>
    </xf>
    <xf numFmtId="0" fontId="23" fillId="0" borderId="4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23" fillId="24" borderId="3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5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textRotation="255" wrapText="1"/>
    </xf>
    <xf numFmtId="0" fontId="27" fillId="0" borderId="52" xfId="0" applyFont="1" applyFill="1" applyBorder="1" applyAlignment="1">
      <alignment horizontal="center" vertical="center" textRotation="255" wrapText="1"/>
    </xf>
    <xf numFmtId="0" fontId="29" fillId="0" borderId="11" xfId="0" applyFont="1" applyFill="1" applyBorder="1" applyAlignment="1" applyProtection="1">
      <alignment horizontal="left" vertical="top" wrapText="1"/>
      <protection locked="0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textRotation="255" wrapText="1"/>
    </xf>
    <xf numFmtId="0" fontId="27" fillId="0" borderId="30" xfId="0" applyFont="1" applyFill="1" applyBorder="1" applyAlignment="1">
      <alignment horizontal="center" vertical="center"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>
      <alignment vertical="top" wrapText="1"/>
    </xf>
    <xf numFmtId="0" fontId="27" fillId="0" borderId="37" xfId="0" applyFont="1" applyFill="1" applyBorder="1" applyAlignment="1">
      <alignment horizontal="left" vertical="top" wrapText="1"/>
    </xf>
    <xf numFmtId="0" fontId="27" fillId="0" borderId="37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 applyProtection="1">
      <alignment horizontal="center" vertical="center" textRotation="255" wrapText="1"/>
      <protection/>
    </xf>
    <xf numFmtId="0" fontId="27" fillId="0" borderId="4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 wrapText="1"/>
    </xf>
    <xf numFmtId="0" fontId="27" fillId="16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4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center" wrapText="1"/>
    </xf>
    <xf numFmtId="0" fontId="21" fillId="0" borderId="59" xfId="0" applyFont="1" applyFill="1" applyBorder="1" applyAlignment="1">
      <alignment horizontal="left" vertical="top" wrapText="1"/>
    </xf>
    <xf numFmtId="0" fontId="21" fillId="0" borderId="60" xfId="0" applyFont="1" applyFill="1" applyBorder="1" applyAlignment="1">
      <alignment horizontal="left" vertical="top" wrapText="1"/>
    </xf>
    <xf numFmtId="0" fontId="21" fillId="0" borderId="61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center" vertical="center" textRotation="255" wrapText="1"/>
    </xf>
    <xf numFmtId="0" fontId="27" fillId="0" borderId="54" xfId="0" applyFont="1" applyFill="1" applyBorder="1" applyAlignment="1">
      <alignment horizontal="center" vertical="center" textRotation="255"/>
    </xf>
    <xf numFmtId="0" fontId="27" fillId="0" borderId="11" xfId="0" applyFont="1" applyFill="1" applyBorder="1" applyAlignment="1">
      <alignment horizontal="center" vertical="center" textRotation="255" wrapText="1" readingOrder="1"/>
    </xf>
    <xf numFmtId="0" fontId="27" fillId="0" borderId="1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textRotation="255" wrapText="1"/>
    </xf>
    <xf numFmtId="0" fontId="27" fillId="0" borderId="63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="110" zoomScaleNormal="120" zoomScaleSheetLayoutView="110" zoomScalePageLayoutView="0" workbookViewId="0" topLeftCell="A82">
      <selection activeCell="W83" sqref="W83"/>
    </sheetView>
  </sheetViews>
  <sheetFormatPr defaultColWidth="9.00390625" defaultRowHeight="16.5"/>
  <cols>
    <col min="1" max="1" width="4.375" style="4" customWidth="1"/>
    <col min="2" max="2" width="4.75390625" style="5" customWidth="1"/>
    <col min="3" max="3" width="23.125" style="6" customWidth="1"/>
    <col min="4" max="4" width="3.625" style="7" customWidth="1"/>
    <col min="5" max="5" width="3.375" style="7" customWidth="1"/>
    <col min="6" max="6" width="3.625" style="8" customWidth="1"/>
    <col min="7" max="7" width="3.50390625" style="8" customWidth="1"/>
    <col min="8" max="8" width="3.25390625" style="8" customWidth="1"/>
    <col min="9" max="9" width="3.375" style="8" customWidth="1"/>
    <col min="10" max="12" width="3.125" style="8" customWidth="1"/>
    <col min="13" max="13" width="2.875" style="8" customWidth="1"/>
    <col min="14" max="14" width="3.25390625" style="8" customWidth="1"/>
    <col min="15" max="15" width="3.375" style="8" customWidth="1"/>
    <col min="16" max="16" width="3.125" style="8" customWidth="1"/>
    <col min="17" max="18" width="3.625" style="8" customWidth="1"/>
    <col min="19" max="19" width="3.125" style="8" customWidth="1"/>
    <col min="20" max="20" width="3.00390625" style="8" customWidth="1"/>
    <col min="21" max="21" width="3.25390625" style="8" customWidth="1"/>
    <col min="22" max="16384" width="9.00390625" style="1" customWidth="1"/>
  </cols>
  <sheetData>
    <row r="1" spans="1:21" s="2" customFormat="1" ht="24.75" customHeight="1">
      <c r="A1" s="178" t="s">
        <v>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s="2" customFormat="1" ht="21" customHeight="1" thickBot="1">
      <c r="A2" s="180" t="s">
        <v>12</v>
      </c>
      <c r="B2" s="180"/>
      <c r="C2" s="180"/>
      <c r="D2" s="180"/>
      <c r="E2" s="180"/>
      <c r="F2" s="180"/>
      <c r="G2" s="180"/>
      <c r="H2" s="180"/>
      <c r="I2" s="180"/>
      <c r="J2" s="181"/>
      <c r="K2" s="181"/>
      <c r="L2" s="181"/>
      <c r="M2" s="181"/>
      <c r="N2" s="181"/>
      <c r="O2" s="181"/>
      <c r="P2" s="181"/>
      <c r="Q2" s="181"/>
      <c r="R2" s="180"/>
      <c r="S2" s="180"/>
      <c r="T2" s="180"/>
      <c r="U2" s="180"/>
    </row>
    <row r="3" spans="1:21" ht="21" customHeight="1" thickTop="1">
      <c r="A3" s="161" t="s">
        <v>11</v>
      </c>
      <c r="B3" s="161" t="s">
        <v>10</v>
      </c>
      <c r="C3" s="161"/>
      <c r="D3" s="158" t="s">
        <v>0</v>
      </c>
      <c r="E3" s="158" t="s">
        <v>1</v>
      </c>
      <c r="F3" s="162" t="s">
        <v>2</v>
      </c>
      <c r="G3" s="162"/>
      <c r="H3" s="163"/>
      <c r="I3" s="164"/>
      <c r="J3" s="166" t="s">
        <v>3</v>
      </c>
      <c r="K3" s="167"/>
      <c r="L3" s="167"/>
      <c r="M3" s="168"/>
      <c r="N3" s="182" t="s">
        <v>4</v>
      </c>
      <c r="O3" s="167"/>
      <c r="P3" s="167"/>
      <c r="Q3" s="168"/>
      <c r="R3" s="159" t="s">
        <v>5</v>
      </c>
      <c r="S3" s="162"/>
      <c r="T3" s="162"/>
      <c r="U3" s="162"/>
    </row>
    <row r="4" spans="1:21" ht="18" customHeight="1">
      <c r="A4" s="179"/>
      <c r="B4" s="161"/>
      <c r="C4" s="161"/>
      <c r="D4" s="158"/>
      <c r="E4" s="158"/>
      <c r="F4" s="162" t="s">
        <v>6</v>
      </c>
      <c r="G4" s="165"/>
      <c r="H4" s="159" t="s">
        <v>7</v>
      </c>
      <c r="I4" s="160"/>
      <c r="J4" s="169" t="s">
        <v>6</v>
      </c>
      <c r="K4" s="165"/>
      <c r="L4" s="159" t="s">
        <v>7</v>
      </c>
      <c r="M4" s="160"/>
      <c r="N4" s="159" t="s">
        <v>6</v>
      </c>
      <c r="O4" s="165"/>
      <c r="P4" s="159" t="s">
        <v>7</v>
      </c>
      <c r="Q4" s="160"/>
      <c r="R4" s="159" t="s">
        <v>6</v>
      </c>
      <c r="S4" s="165"/>
      <c r="T4" s="159" t="s">
        <v>7</v>
      </c>
      <c r="U4" s="162"/>
    </row>
    <row r="5" spans="1:21" ht="35.25" customHeight="1">
      <c r="A5" s="179"/>
      <c r="B5" s="161"/>
      <c r="C5" s="161"/>
      <c r="D5" s="158"/>
      <c r="E5" s="158"/>
      <c r="F5" s="31" t="s">
        <v>8</v>
      </c>
      <c r="G5" s="15" t="s">
        <v>9</v>
      </c>
      <c r="H5" s="15" t="s">
        <v>8</v>
      </c>
      <c r="I5" s="47" t="s">
        <v>9</v>
      </c>
      <c r="J5" s="90" t="s">
        <v>8</v>
      </c>
      <c r="K5" s="15" t="s">
        <v>9</v>
      </c>
      <c r="L5" s="36" t="s">
        <v>8</v>
      </c>
      <c r="M5" s="47" t="s">
        <v>9</v>
      </c>
      <c r="N5" s="15" t="s">
        <v>8</v>
      </c>
      <c r="O5" s="15" t="s">
        <v>9</v>
      </c>
      <c r="P5" s="36" t="s">
        <v>8</v>
      </c>
      <c r="Q5" s="47" t="s">
        <v>9</v>
      </c>
      <c r="R5" s="15" t="s">
        <v>15</v>
      </c>
      <c r="S5" s="15" t="s">
        <v>16</v>
      </c>
      <c r="T5" s="36" t="s">
        <v>15</v>
      </c>
      <c r="U5" s="10" t="s">
        <v>16</v>
      </c>
    </row>
    <row r="6" spans="1:21" ht="23.25" customHeight="1">
      <c r="A6" s="196" t="s">
        <v>28</v>
      </c>
      <c r="B6" s="198" t="s">
        <v>29</v>
      </c>
      <c r="C6" s="43" t="s">
        <v>30</v>
      </c>
      <c r="D6" s="11">
        <f>SUM(F6+H6+J6+L6+N6+P6+R6+T6)</f>
        <v>4</v>
      </c>
      <c r="E6" s="11">
        <f>SUM(G6+I6+K6+M6+O6+Q6+S6+U6)</f>
        <v>4</v>
      </c>
      <c r="F6" s="17">
        <v>2</v>
      </c>
      <c r="G6" s="14">
        <v>2</v>
      </c>
      <c r="H6" s="44">
        <v>2</v>
      </c>
      <c r="I6" s="45">
        <v>2</v>
      </c>
      <c r="J6" s="90"/>
      <c r="K6" s="15"/>
      <c r="L6" s="36"/>
      <c r="M6" s="47"/>
      <c r="N6" s="15"/>
      <c r="O6" s="15"/>
      <c r="P6" s="36"/>
      <c r="Q6" s="47"/>
      <c r="R6" s="15"/>
      <c r="S6" s="15"/>
      <c r="T6" s="36"/>
      <c r="U6" s="10"/>
    </row>
    <row r="7" spans="1:21" ht="23.25" customHeight="1">
      <c r="A7" s="197"/>
      <c r="B7" s="198"/>
      <c r="C7" s="46" t="s">
        <v>31</v>
      </c>
      <c r="D7" s="11">
        <v>6</v>
      </c>
      <c r="E7" s="11">
        <v>6</v>
      </c>
      <c r="F7" s="17">
        <v>2</v>
      </c>
      <c r="G7" s="14">
        <v>2</v>
      </c>
      <c r="H7" s="37">
        <v>2</v>
      </c>
      <c r="I7" s="13">
        <v>2</v>
      </c>
      <c r="J7" s="91">
        <v>2</v>
      </c>
      <c r="K7" s="14">
        <v>2</v>
      </c>
      <c r="L7" s="37"/>
      <c r="M7" s="13"/>
      <c r="N7" s="14"/>
      <c r="O7" s="14"/>
      <c r="P7" s="37"/>
      <c r="Q7" s="13"/>
      <c r="R7" s="14"/>
      <c r="S7" s="14"/>
      <c r="T7" s="37"/>
      <c r="U7" s="12"/>
    </row>
    <row r="8" spans="1:21" ht="23.25" customHeight="1">
      <c r="A8" s="197"/>
      <c r="B8" s="198"/>
      <c r="C8" s="46" t="s">
        <v>32</v>
      </c>
      <c r="D8" s="11">
        <f aca="true" t="shared" si="0" ref="D8:E14">SUM(F8+H8+J8+L8+N8+P8+R8+T8)</f>
        <v>0</v>
      </c>
      <c r="E8" s="11">
        <f t="shared" si="0"/>
        <v>4</v>
      </c>
      <c r="F8" s="17">
        <v>0</v>
      </c>
      <c r="G8" s="14">
        <v>2</v>
      </c>
      <c r="H8" s="37">
        <v>0</v>
      </c>
      <c r="I8" s="13">
        <v>2</v>
      </c>
      <c r="J8" s="91"/>
      <c r="K8" s="14"/>
      <c r="L8" s="37"/>
      <c r="M8" s="13"/>
      <c r="N8" s="14"/>
      <c r="O8" s="14"/>
      <c r="P8" s="37"/>
      <c r="Q8" s="13"/>
      <c r="R8" s="14"/>
      <c r="S8" s="14"/>
      <c r="T8" s="37"/>
      <c r="U8" s="12"/>
    </row>
    <row r="9" spans="1:21" ht="25.5" customHeight="1">
      <c r="A9" s="197"/>
      <c r="B9" s="198"/>
      <c r="C9" s="46" t="s">
        <v>33</v>
      </c>
      <c r="D9" s="11">
        <f t="shared" si="0"/>
        <v>0</v>
      </c>
      <c r="E9" s="11">
        <f t="shared" si="0"/>
        <v>2</v>
      </c>
      <c r="F9" s="17">
        <v>0</v>
      </c>
      <c r="G9" s="14">
        <v>1</v>
      </c>
      <c r="H9" s="37">
        <v>0</v>
      </c>
      <c r="I9" s="13">
        <v>1</v>
      </c>
      <c r="J9" s="91"/>
      <c r="K9" s="14"/>
      <c r="L9" s="37"/>
      <c r="M9" s="13"/>
      <c r="N9" s="14"/>
      <c r="O9" s="14"/>
      <c r="P9" s="37"/>
      <c r="Q9" s="13"/>
      <c r="R9" s="14"/>
      <c r="S9" s="14"/>
      <c r="T9" s="37"/>
      <c r="U9" s="12"/>
    </row>
    <row r="10" spans="1:21" ht="27" customHeight="1">
      <c r="A10" s="197"/>
      <c r="B10" s="198"/>
      <c r="C10" s="46" t="s">
        <v>34</v>
      </c>
      <c r="D10" s="11">
        <f t="shared" si="0"/>
        <v>2</v>
      </c>
      <c r="E10" s="11">
        <f t="shared" si="0"/>
        <v>2</v>
      </c>
      <c r="F10" s="17">
        <v>2</v>
      </c>
      <c r="G10" s="14">
        <v>2</v>
      </c>
      <c r="H10" s="37"/>
      <c r="I10" s="13"/>
      <c r="J10" s="91"/>
      <c r="K10" s="14"/>
      <c r="L10" s="37"/>
      <c r="M10" s="13"/>
      <c r="N10" s="14"/>
      <c r="O10" s="14"/>
      <c r="P10" s="37"/>
      <c r="Q10" s="13"/>
      <c r="R10" s="14"/>
      <c r="S10" s="14"/>
      <c r="T10" s="37"/>
      <c r="U10" s="12"/>
    </row>
    <row r="11" spans="1:21" ht="24" customHeight="1">
      <c r="A11" s="197"/>
      <c r="B11" s="198" t="s">
        <v>35</v>
      </c>
      <c r="C11" s="46" t="s">
        <v>36</v>
      </c>
      <c r="D11" s="11">
        <f t="shared" si="0"/>
        <v>2</v>
      </c>
      <c r="E11" s="11">
        <f t="shared" si="0"/>
        <v>2</v>
      </c>
      <c r="F11" s="31"/>
      <c r="G11" s="15"/>
      <c r="H11" s="36"/>
      <c r="I11" s="47"/>
      <c r="J11" s="90"/>
      <c r="K11" s="15"/>
      <c r="L11" s="36">
        <v>2</v>
      </c>
      <c r="M11" s="47">
        <v>2</v>
      </c>
      <c r="N11" s="15"/>
      <c r="O11" s="15"/>
      <c r="P11" s="36"/>
      <c r="Q11" s="47"/>
      <c r="R11" s="14"/>
      <c r="S11" s="14"/>
      <c r="T11" s="37"/>
      <c r="U11" s="12"/>
    </row>
    <row r="12" spans="1:21" ht="25.5" customHeight="1">
      <c r="A12" s="197"/>
      <c r="B12" s="198"/>
      <c r="C12" s="46" t="s">
        <v>37</v>
      </c>
      <c r="D12" s="11">
        <f t="shared" si="0"/>
        <v>2</v>
      </c>
      <c r="E12" s="11">
        <f t="shared" si="0"/>
        <v>2</v>
      </c>
      <c r="F12" s="17"/>
      <c r="G12" s="14"/>
      <c r="H12" s="37"/>
      <c r="I12" s="13"/>
      <c r="J12" s="91">
        <v>2</v>
      </c>
      <c r="K12" s="14">
        <v>2</v>
      </c>
      <c r="L12" s="37"/>
      <c r="M12" s="13"/>
      <c r="N12" s="14"/>
      <c r="O12" s="14"/>
      <c r="P12" s="13"/>
      <c r="Q12" s="13"/>
      <c r="R12" s="14"/>
      <c r="S12" s="14"/>
      <c r="T12" s="37"/>
      <c r="U12" s="12"/>
    </row>
    <row r="13" spans="1:21" ht="36.75" customHeight="1">
      <c r="A13" s="197"/>
      <c r="B13" s="198"/>
      <c r="C13" s="46" t="s">
        <v>38</v>
      </c>
      <c r="D13" s="11">
        <f t="shared" si="0"/>
        <v>4</v>
      </c>
      <c r="E13" s="11">
        <f t="shared" si="0"/>
        <v>4</v>
      </c>
      <c r="F13" s="17">
        <v>2</v>
      </c>
      <c r="G13" s="14">
        <v>2</v>
      </c>
      <c r="H13" s="37">
        <v>2</v>
      </c>
      <c r="I13" s="13">
        <v>2</v>
      </c>
      <c r="J13" s="91"/>
      <c r="K13" s="14"/>
      <c r="L13" s="37"/>
      <c r="M13" s="13"/>
      <c r="N13" s="14"/>
      <c r="O13" s="14"/>
      <c r="P13" s="14"/>
      <c r="Q13" s="13"/>
      <c r="R13" s="14"/>
      <c r="S13" s="14"/>
      <c r="T13" s="37"/>
      <c r="U13" s="12"/>
    </row>
    <row r="14" spans="1:21" ht="27.75" customHeight="1">
      <c r="A14" s="197"/>
      <c r="B14" s="198"/>
      <c r="C14" s="46" t="s">
        <v>39</v>
      </c>
      <c r="D14" s="11">
        <f t="shared" si="0"/>
        <v>2</v>
      </c>
      <c r="E14" s="11">
        <f t="shared" si="0"/>
        <v>2</v>
      </c>
      <c r="F14" s="17"/>
      <c r="G14" s="14"/>
      <c r="H14" s="37"/>
      <c r="I14" s="13"/>
      <c r="J14" s="91"/>
      <c r="K14" s="14"/>
      <c r="L14" s="37">
        <v>2</v>
      </c>
      <c r="M14" s="13">
        <v>2</v>
      </c>
      <c r="N14" s="14"/>
      <c r="O14" s="14"/>
      <c r="P14" s="14"/>
      <c r="Q14" s="13"/>
      <c r="R14" s="14"/>
      <c r="S14" s="14"/>
      <c r="T14" s="37"/>
      <c r="U14" s="12"/>
    </row>
    <row r="15" spans="1:21" ht="26.25" customHeight="1">
      <c r="A15" s="197"/>
      <c r="B15" s="198" t="s">
        <v>40</v>
      </c>
      <c r="C15" s="19" t="s">
        <v>24</v>
      </c>
      <c r="D15" s="48">
        <v>2</v>
      </c>
      <c r="E15" s="48">
        <v>2</v>
      </c>
      <c r="F15" s="49"/>
      <c r="G15" s="50"/>
      <c r="H15" s="51"/>
      <c r="I15" s="52"/>
      <c r="J15" s="92"/>
      <c r="K15" s="50"/>
      <c r="L15" s="51"/>
      <c r="M15" s="52"/>
      <c r="N15" s="14"/>
      <c r="O15" s="14"/>
      <c r="P15" s="14"/>
      <c r="Q15" s="13"/>
      <c r="R15" s="50"/>
      <c r="S15" s="50"/>
      <c r="T15" s="50">
        <v>2</v>
      </c>
      <c r="U15" s="50">
        <v>2</v>
      </c>
    </row>
    <row r="16" spans="1:21" ht="23.25" customHeight="1">
      <c r="A16" s="197"/>
      <c r="B16" s="198"/>
      <c r="C16" s="19" t="s">
        <v>25</v>
      </c>
      <c r="D16" s="48">
        <v>2</v>
      </c>
      <c r="E16" s="48">
        <v>2</v>
      </c>
      <c r="F16" s="49"/>
      <c r="G16" s="50"/>
      <c r="H16" s="51"/>
      <c r="I16" s="52"/>
      <c r="J16" s="92"/>
      <c r="K16" s="50"/>
      <c r="L16" s="51"/>
      <c r="M16" s="52"/>
      <c r="N16" s="14"/>
      <c r="O16" s="14"/>
      <c r="P16" s="14"/>
      <c r="Q16" s="13"/>
      <c r="R16" s="50"/>
      <c r="S16" s="52"/>
      <c r="T16" s="50">
        <v>2</v>
      </c>
      <c r="U16" s="50">
        <v>2</v>
      </c>
    </row>
    <row r="17" spans="1:21" ht="23.25" customHeight="1">
      <c r="A17" s="197"/>
      <c r="B17" s="198"/>
      <c r="C17" s="19" t="s">
        <v>26</v>
      </c>
      <c r="D17" s="48">
        <v>2</v>
      </c>
      <c r="E17" s="48">
        <v>2</v>
      </c>
      <c r="F17" s="49"/>
      <c r="G17" s="50"/>
      <c r="H17" s="51"/>
      <c r="I17" s="52"/>
      <c r="J17" s="92"/>
      <c r="K17" s="50"/>
      <c r="L17" s="51"/>
      <c r="M17" s="52"/>
      <c r="N17" s="14"/>
      <c r="O17" s="13"/>
      <c r="P17" s="14"/>
      <c r="Q17" s="13"/>
      <c r="R17" s="50">
        <v>2</v>
      </c>
      <c r="S17" s="50">
        <v>2</v>
      </c>
      <c r="T17" s="50"/>
      <c r="U17" s="50"/>
    </row>
    <row r="18" spans="1:21" ht="23.25" customHeight="1">
      <c r="A18" s="197"/>
      <c r="B18" s="199" t="s">
        <v>14</v>
      </c>
      <c r="C18" s="199"/>
      <c r="D18" s="11">
        <f>SUM(D6:D17)</f>
        <v>28</v>
      </c>
      <c r="E18" s="11">
        <f aca="true" t="shared" si="1" ref="E18:U18">SUM(E6:E17)</f>
        <v>34</v>
      </c>
      <c r="F18" s="31">
        <f t="shared" si="1"/>
        <v>8</v>
      </c>
      <c r="G18" s="15">
        <f t="shared" si="1"/>
        <v>11</v>
      </c>
      <c r="H18" s="36">
        <f t="shared" si="1"/>
        <v>6</v>
      </c>
      <c r="I18" s="47">
        <f t="shared" si="1"/>
        <v>9</v>
      </c>
      <c r="J18" s="90">
        <f t="shared" si="1"/>
        <v>4</v>
      </c>
      <c r="K18" s="15">
        <f t="shared" si="1"/>
        <v>4</v>
      </c>
      <c r="L18" s="36">
        <f t="shared" si="1"/>
        <v>4</v>
      </c>
      <c r="M18" s="47">
        <f t="shared" si="1"/>
        <v>4</v>
      </c>
      <c r="N18" s="15">
        <f t="shared" si="1"/>
        <v>0</v>
      </c>
      <c r="O18" s="15">
        <f t="shared" si="1"/>
        <v>0</v>
      </c>
      <c r="P18" s="36">
        <f t="shared" si="1"/>
        <v>0</v>
      </c>
      <c r="Q18" s="47">
        <f t="shared" si="1"/>
        <v>0</v>
      </c>
      <c r="R18" s="15">
        <f t="shared" si="1"/>
        <v>2</v>
      </c>
      <c r="S18" s="15">
        <f t="shared" si="1"/>
        <v>2</v>
      </c>
      <c r="T18" s="15">
        <f t="shared" si="1"/>
        <v>4</v>
      </c>
      <c r="U18" s="10">
        <f t="shared" si="1"/>
        <v>4</v>
      </c>
    </row>
    <row r="19" spans="1:21" ht="34.5" customHeight="1">
      <c r="A19" s="183" t="s">
        <v>52</v>
      </c>
      <c r="B19" s="41" t="s">
        <v>53</v>
      </c>
      <c r="C19" s="46" t="s">
        <v>54</v>
      </c>
      <c r="D19" s="53">
        <f>SUM(F19+H19+J19+L19+N19+P19+R19+T19)</f>
        <v>0</v>
      </c>
      <c r="E19" s="53">
        <f>SUM(G19+I19+K19+M19+O19+Q19+S19+U19)</f>
        <v>16</v>
      </c>
      <c r="F19" s="32">
        <v>0</v>
      </c>
      <c r="G19" s="22">
        <v>2</v>
      </c>
      <c r="H19" s="34">
        <v>0</v>
      </c>
      <c r="I19" s="21">
        <v>2</v>
      </c>
      <c r="J19" s="20">
        <v>0</v>
      </c>
      <c r="K19" s="22">
        <v>2</v>
      </c>
      <c r="L19" s="34">
        <v>0</v>
      </c>
      <c r="M19" s="21">
        <v>2</v>
      </c>
      <c r="N19" s="22">
        <v>0</v>
      </c>
      <c r="O19" s="22">
        <v>2</v>
      </c>
      <c r="P19" s="34">
        <v>0</v>
      </c>
      <c r="Q19" s="21">
        <v>2</v>
      </c>
      <c r="R19" s="22">
        <v>0</v>
      </c>
      <c r="S19" s="22">
        <v>2</v>
      </c>
      <c r="T19" s="22">
        <v>0</v>
      </c>
      <c r="U19" s="23">
        <v>2</v>
      </c>
    </row>
    <row r="20" spans="1:21" ht="19.5" customHeight="1">
      <c r="A20" s="184"/>
      <c r="B20" s="175" t="s">
        <v>14</v>
      </c>
      <c r="C20" s="175"/>
      <c r="D20" s="41">
        <f aca="true" t="shared" si="2" ref="D20:U20">SUM(D19:D19)</f>
        <v>0</v>
      </c>
      <c r="E20" s="41">
        <f t="shared" si="2"/>
        <v>16</v>
      </c>
      <c r="F20" s="54">
        <f t="shared" si="2"/>
        <v>0</v>
      </c>
      <c r="G20" s="56">
        <f t="shared" si="2"/>
        <v>2</v>
      </c>
      <c r="H20" s="56">
        <f t="shared" si="2"/>
        <v>0</v>
      </c>
      <c r="I20" s="57">
        <f t="shared" si="2"/>
        <v>2</v>
      </c>
      <c r="J20" s="93">
        <f t="shared" si="2"/>
        <v>0</v>
      </c>
      <c r="K20" s="56">
        <f t="shared" si="2"/>
        <v>2</v>
      </c>
      <c r="L20" s="55">
        <f t="shared" si="2"/>
        <v>0</v>
      </c>
      <c r="M20" s="57">
        <f t="shared" si="2"/>
        <v>2</v>
      </c>
      <c r="N20" s="55">
        <f t="shared" si="2"/>
        <v>0</v>
      </c>
      <c r="O20" s="55">
        <f t="shared" si="2"/>
        <v>2</v>
      </c>
      <c r="P20" s="56">
        <f t="shared" si="2"/>
        <v>0</v>
      </c>
      <c r="Q20" s="57">
        <f t="shared" si="2"/>
        <v>2</v>
      </c>
      <c r="R20" s="107">
        <f t="shared" si="2"/>
        <v>0</v>
      </c>
      <c r="S20" s="55">
        <f t="shared" si="2"/>
        <v>2</v>
      </c>
      <c r="T20" s="55">
        <f t="shared" si="2"/>
        <v>0</v>
      </c>
      <c r="U20" s="58">
        <f t="shared" si="2"/>
        <v>2</v>
      </c>
    </row>
    <row r="21" spans="1:21" s="42" customFormat="1" ht="21.75" customHeight="1">
      <c r="A21" s="177" t="s">
        <v>55</v>
      </c>
      <c r="B21" s="177"/>
      <c r="C21" s="177"/>
      <c r="D21" s="59">
        <f>SUM(D18)</f>
        <v>28</v>
      </c>
      <c r="E21" s="59">
        <f aca="true" t="shared" si="3" ref="E21:U21">SUM(E18)</f>
        <v>34</v>
      </c>
      <c r="F21" s="103">
        <f t="shared" si="3"/>
        <v>8</v>
      </c>
      <c r="G21" s="104">
        <f t="shared" si="3"/>
        <v>11</v>
      </c>
      <c r="H21" s="104">
        <f t="shared" si="3"/>
        <v>6</v>
      </c>
      <c r="I21" s="105">
        <f t="shared" si="3"/>
        <v>9</v>
      </c>
      <c r="J21" s="106">
        <f t="shared" si="3"/>
        <v>4</v>
      </c>
      <c r="K21" s="104">
        <f t="shared" si="3"/>
        <v>4</v>
      </c>
      <c r="L21" s="61">
        <f t="shared" si="3"/>
        <v>4</v>
      </c>
      <c r="M21" s="60">
        <f t="shared" si="3"/>
        <v>4</v>
      </c>
      <c r="N21" s="106">
        <f t="shared" si="3"/>
        <v>0</v>
      </c>
      <c r="O21" s="104">
        <f t="shared" si="3"/>
        <v>0</v>
      </c>
      <c r="P21" s="104">
        <f t="shared" si="3"/>
        <v>0</v>
      </c>
      <c r="Q21" s="105">
        <f t="shared" si="3"/>
        <v>0</v>
      </c>
      <c r="R21" s="106">
        <f t="shared" si="3"/>
        <v>2</v>
      </c>
      <c r="S21" s="104">
        <f t="shared" si="3"/>
        <v>2</v>
      </c>
      <c r="T21" s="104">
        <f t="shared" si="3"/>
        <v>4</v>
      </c>
      <c r="U21" s="61">
        <f t="shared" si="3"/>
        <v>4</v>
      </c>
    </row>
    <row r="22" spans="1:21" ht="19.5" customHeight="1">
      <c r="A22" s="173" t="s">
        <v>41</v>
      </c>
      <c r="B22" s="172" t="s">
        <v>42</v>
      </c>
      <c r="C22" s="172"/>
      <c r="D22" s="18">
        <v>2</v>
      </c>
      <c r="E22" s="18">
        <v>2</v>
      </c>
      <c r="F22" s="32">
        <v>2</v>
      </c>
      <c r="G22" s="22">
        <v>2</v>
      </c>
      <c r="H22" s="34"/>
      <c r="I22" s="21"/>
      <c r="J22" s="20"/>
      <c r="K22" s="34"/>
      <c r="L22" s="22"/>
      <c r="M22" s="21"/>
      <c r="N22" s="20"/>
      <c r="O22" s="34"/>
      <c r="P22" s="34"/>
      <c r="Q22" s="21"/>
      <c r="R22" s="20"/>
      <c r="S22" s="34"/>
      <c r="T22" s="34"/>
      <c r="U22" s="23"/>
    </row>
    <row r="23" spans="1:21" ht="19.5" customHeight="1">
      <c r="A23" s="173"/>
      <c r="B23" s="172" t="s">
        <v>43</v>
      </c>
      <c r="C23" s="172"/>
      <c r="D23" s="18">
        <v>2</v>
      </c>
      <c r="E23" s="18">
        <v>2</v>
      </c>
      <c r="F23" s="32"/>
      <c r="G23" s="22"/>
      <c r="H23" s="34">
        <v>2</v>
      </c>
      <c r="I23" s="21">
        <v>2</v>
      </c>
      <c r="J23" s="20"/>
      <c r="K23" s="22"/>
      <c r="L23" s="22"/>
      <c r="M23" s="21"/>
      <c r="N23" s="22"/>
      <c r="O23" s="22"/>
      <c r="P23" s="34"/>
      <c r="Q23" s="21"/>
      <c r="R23" s="22"/>
      <c r="S23" s="22"/>
      <c r="T23" s="34"/>
      <c r="U23" s="23"/>
    </row>
    <row r="24" spans="1:21" ht="19.5" customHeight="1">
      <c r="A24" s="173"/>
      <c r="B24" s="194"/>
      <c r="C24" s="195"/>
      <c r="D24" s="18"/>
      <c r="E24" s="18"/>
      <c r="F24" s="32"/>
      <c r="G24" s="22"/>
      <c r="H24" s="34"/>
      <c r="I24" s="21"/>
      <c r="J24" s="20"/>
      <c r="K24" s="22"/>
      <c r="L24" s="22"/>
      <c r="M24" s="21"/>
      <c r="N24" s="22"/>
      <c r="O24" s="22"/>
      <c r="P24" s="34"/>
      <c r="Q24" s="21"/>
      <c r="R24" s="22"/>
      <c r="S24" s="22"/>
      <c r="T24" s="34"/>
      <c r="U24" s="23"/>
    </row>
    <row r="25" spans="1:21" ht="19.5" customHeight="1">
      <c r="A25" s="173"/>
      <c r="B25" s="170"/>
      <c r="C25" s="171"/>
      <c r="D25" s="18"/>
      <c r="E25" s="18"/>
      <c r="F25" s="32"/>
      <c r="G25" s="22"/>
      <c r="H25" s="22"/>
      <c r="I25" s="21"/>
      <c r="J25" s="20"/>
      <c r="K25" s="22"/>
      <c r="L25" s="22"/>
      <c r="M25" s="21"/>
      <c r="N25" s="22"/>
      <c r="O25" s="22"/>
      <c r="P25" s="34"/>
      <c r="Q25" s="21"/>
      <c r="R25" s="22"/>
      <c r="S25" s="22"/>
      <c r="T25" s="34"/>
      <c r="U25" s="23"/>
    </row>
    <row r="26" spans="1:21" ht="19.5" customHeight="1">
      <c r="A26" s="173"/>
      <c r="B26" s="24"/>
      <c r="C26" s="25"/>
      <c r="D26" s="18"/>
      <c r="E26" s="18"/>
      <c r="F26" s="32"/>
      <c r="G26" s="22"/>
      <c r="H26" s="22"/>
      <c r="I26" s="21"/>
      <c r="J26" s="20"/>
      <c r="K26" s="22"/>
      <c r="L26" s="22"/>
      <c r="M26" s="21"/>
      <c r="N26" s="22"/>
      <c r="O26" s="22"/>
      <c r="P26" s="34"/>
      <c r="Q26" s="21"/>
      <c r="R26" s="22"/>
      <c r="S26" s="22"/>
      <c r="T26" s="34"/>
      <c r="U26" s="23"/>
    </row>
    <row r="27" spans="1:21" ht="19.5" customHeight="1" thickBot="1">
      <c r="A27" s="176" t="s">
        <v>44</v>
      </c>
      <c r="B27" s="176"/>
      <c r="C27" s="176"/>
      <c r="D27" s="111">
        <f aca="true" t="shared" si="4" ref="D27:U27">SUM(D22:D26)</f>
        <v>4</v>
      </c>
      <c r="E27" s="111">
        <f t="shared" si="4"/>
        <v>4</v>
      </c>
      <c r="F27" s="112">
        <f t="shared" si="4"/>
        <v>2</v>
      </c>
      <c r="G27" s="113">
        <f t="shared" si="4"/>
        <v>2</v>
      </c>
      <c r="H27" s="114">
        <f t="shared" si="4"/>
        <v>2</v>
      </c>
      <c r="I27" s="115">
        <f t="shared" si="4"/>
        <v>2</v>
      </c>
      <c r="J27" s="116">
        <f t="shared" si="4"/>
        <v>0</v>
      </c>
      <c r="K27" s="114">
        <f t="shared" si="4"/>
        <v>0</v>
      </c>
      <c r="L27" s="114">
        <f t="shared" si="4"/>
        <v>0</v>
      </c>
      <c r="M27" s="115">
        <f t="shared" si="4"/>
        <v>0</v>
      </c>
      <c r="N27" s="114">
        <f t="shared" si="4"/>
        <v>0</v>
      </c>
      <c r="O27" s="114">
        <f t="shared" si="4"/>
        <v>0</v>
      </c>
      <c r="P27" s="113">
        <f t="shared" si="4"/>
        <v>0</v>
      </c>
      <c r="Q27" s="115">
        <f t="shared" si="4"/>
        <v>0</v>
      </c>
      <c r="R27" s="114">
        <f t="shared" si="4"/>
        <v>0</v>
      </c>
      <c r="S27" s="114">
        <f t="shared" si="4"/>
        <v>0</v>
      </c>
      <c r="T27" s="113">
        <f t="shared" si="4"/>
        <v>0</v>
      </c>
      <c r="U27" s="117">
        <f t="shared" si="4"/>
        <v>0</v>
      </c>
    </row>
    <row r="28" spans="1:21" ht="19.5" customHeight="1" thickTop="1">
      <c r="A28" s="150" t="s">
        <v>17</v>
      </c>
      <c r="B28" s="174" t="s">
        <v>56</v>
      </c>
      <c r="C28" s="174"/>
      <c r="D28" s="118">
        <v>3</v>
      </c>
      <c r="E28" s="118">
        <v>3</v>
      </c>
      <c r="F28" s="119">
        <v>3</v>
      </c>
      <c r="G28" s="120">
        <v>3</v>
      </c>
      <c r="H28" s="121"/>
      <c r="I28" s="122"/>
      <c r="J28" s="123"/>
      <c r="K28" s="124"/>
      <c r="L28" s="121"/>
      <c r="M28" s="122"/>
      <c r="N28" s="121"/>
      <c r="O28" s="121"/>
      <c r="P28" s="122"/>
      <c r="Q28" s="125"/>
      <c r="R28" s="121"/>
      <c r="S28" s="121"/>
      <c r="T28" s="120"/>
      <c r="U28" s="122"/>
    </row>
    <row r="29" spans="1:21" ht="19.5" customHeight="1">
      <c r="A29" s="144"/>
      <c r="B29" s="172" t="s">
        <v>57</v>
      </c>
      <c r="C29" s="172"/>
      <c r="D29" s="53">
        <v>3</v>
      </c>
      <c r="E29" s="53">
        <v>3</v>
      </c>
      <c r="F29" s="32"/>
      <c r="G29" s="34"/>
      <c r="H29" s="22">
        <v>3</v>
      </c>
      <c r="I29" s="21">
        <v>3</v>
      </c>
      <c r="J29" s="20"/>
      <c r="K29" s="23"/>
      <c r="L29" s="22"/>
      <c r="M29" s="21"/>
      <c r="N29" s="22"/>
      <c r="O29" s="22"/>
      <c r="P29" s="21"/>
      <c r="Q29" s="94"/>
      <c r="R29" s="22"/>
      <c r="S29" s="22"/>
      <c r="T29" s="34"/>
      <c r="U29" s="21"/>
    </row>
    <row r="30" spans="1:21" ht="19.5" customHeight="1">
      <c r="A30" s="144"/>
      <c r="B30" s="172" t="s">
        <v>27</v>
      </c>
      <c r="C30" s="172"/>
      <c r="D30" s="53">
        <v>3</v>
      </c>
      <c r="E30" s="53">
        <v>3</v>
      </c>
      <c r="F30" s="32"/>
      <c r="G30" s="34"/>
      <c r="H30" s="22"/>
      <c r="I30" s="21"/>
      <c r="J30" s="20">
        <v>3</v>
      </c>
      <c r="K30" s="23">
        <v>3</v>
      </c>
      <c r="L30" s="22"/>
      <c r="M30" s="21"/>
      <c r="N30" s="22"/>
      <c r="O30" s="22"/>
      <c r="P30" s="21"/>
      <c r="Q30" s="94"/>
      <c r="R30" s="22"/>
      <c r="S30" s="22"/>
      <c r="T30" s="34"/>
      <c r="U30" s="21"/>
    </row>
    <row r="31" spans="1:21" ht="27" customHeight="1">
      <c r="A31" s="145"/>
      <c r="B31" s="152" t="s">
        <v>59</v>
      </c>
      <c r="C31" s="152"/>
      <c r="D31" s="30">
        <v>2</v>
      </c>
      <c r="E31" s="30">
        <v>2</v>
      </c>
      <c r="F31" s="67">
        <v>2</v>
      </c>
      <c r="G31" s="65">
        <v>2</v>
      </c>
      <c r="H31" s="22"/>
      <c r="I31" s="21"/>
      <c r="J31" s="20"/>
      <c r="K31" s="151"/>
      <c r="L31" s="22"/>
      <c r="M31" s="21"/>
      <c r="N31" s="22"/>
      <c r="O31" s="22"/>
      <c r="P31" s="151"/>
      <c r="Q31" s="21"/>
      <c r="R31" s="22"/>
      <c r="S31" s="22"/>
      <c r="T31" s="34"/>
      <c r="U31" s="21"/>
    </row>
    <row r="32" spans="1:21" ht="25.5" customHeight="1">
      <c r="A32" s="145"/>
      <c r="B32" s="152" t="s">
        <v>58</v>
      </c>
      <c r="C32" s="157"/>
      <c r="D32" s="30">
        <f aca="true" t="shared" si="5" ref="D32:E34">F32+H32+J32+L32+N32+P32+R32+T32</f>
        <v>2</v>
      </c>
      <c r="E32" s="30">
        <f t="shared" si="5"/>
        <v>2</v>
      </c>
      <c r="F32" s="62">
        <v>2</v>
      </c>
      <c r="G32" s="63">
        <v>2</v>
      </c>
      <c r="H32" s="63"/>
      <c r="I32" s="64"/>
      <c r="J32" s="95"/>
      <c r="K32" s="63"/>
      <c r="L32" s="63"/>
      <c r="M32" s="64"/>
      <c r="N32" s="22"/>
      <c r="O32" s="22"/>
      <c r="P32" s="34"/>
      <c r="Q32" s="21"/>
      <c r="R32" s="22"/>
      <c r="S32" s="22"/>
      <c r="T32" s="34"/>
      <c r="U32" s="21"/>
    </row>
    <row r="33" spans="1:21" ht="26.25" customHeight="1">
      <c r="A33" s="145"/>
      <c r="B33" s="152" t="s">
        <v>60</v>
      </c>
      <c r="C33" s="156"/>
      <c r="D33" s="30">
        <f t="shared" si="5"/>
        <v>2</v>
      </c>
      <c r="E33" s="30">
        <f t="shared" si="5"/>
        <v>2</v>
      </c>
      <c r="F33" s="67">
        <v>2</v>
      </c>
      <c r="G33" s="65">
        <v>2</v>
      </c>
      <c r="H33" s="65"/>
      <c r="I33" s="68"/>
      <c r="J33" s="76"/>
      <c r="K33" s="65"/>
      <c r="L33" s="66"/>
      <c r="M33" s="68"/>
      <c r="N33" s="22"/>
      <c r="O33" s="22"/>
      <c r="P33" s="34"/>
      <c r="Q33" s="21"/>
      <c r="R33" s="22"/>
      <c r="S33" s="22"/>
      <c r="T33" s="34"/>
      <c r="U33" s="21"/>
    </row>
    <row r="34" spans="1:21" ht="24" customHeight="1">
      <c r="A34" s="145"/>
      <c r="B34" s="152" t="s">
        <v>96</v>
      </c>
      <c r="C34" s="156"/>
      <c r="D34" s="30">
        <f t="shared" si="5"/>
        <v>2</v>
      </c>
      <c r="E34" s="30">
        <f t="shared" si="5"/>
        <v>2</v>
      </c>
      <c r="F34" s="62">
        <v>2</v>
      </c>
      <c r="G34" s="63">
        <v>2</v>
      </c>
      <c r="H34" s="63"/>
      <c r="I34" s="64"/>
      <c r="J34" s="76"/>
      <c r="K34" s="65"/>
      <c r="L34" s="66"/>
      <c r="M34" s="68"/>
      <c r="N34" s="22"/>
      <c r="O34" s="22"/>
      <c r="P34" s="34"/>
      <c r="Q34" s="96"/>
      <c r="R34" s="22"/>
      <c r="S34" s="22"/>
      <c r="T34" s="34"/>
      <c r="U34" s="21"/>
    </row>
    <row r="35" spans="1:21" ht="24" customHeight="1">
      <c r="A35" s="145"/>
      <c r="B35" s="152" t="s">
        <v>97</v>
      </c>
      <c r="C35" s="152"/>
      <c r="D35" s="30">
        <v>2</v>
      </c>
      <c r="E35" s="30">
        <v>2</v>
      </c>
      <c r="F35" s="62"/>
      <c r="G35" s="63"/>
      <c r="H35" s="63">
        <v>2</v>
      </c>
      <c r="I35" s="64">
        <v>2</v>
      </c>
      <c r="J35" s="76"/>
      <c r="K35" s="65"/>
      <c r="L35" s="66"/>
      <c r="M35" s="68"/>
      <c r="N35" s="22"/>
      <c r="O35" s="22"/>
      <c r="P35" s="34"/>
      <c r="Q35" s="96"/>
      <c r="R35" s="22"/>
      <c r="S35" s="22"/>
      <c r="T35" s="34"/>
      <c r="U35" s="21"/>
    </row>
    <row r="36" spans="1:21" ht="24" customHeight="1">
      <c r="A36" s="145"/>
      <c r="B36" s="152" t="s">
        <v>95</v>
      </c>
      <c r="C36" s="152"/>
      <c r="D36" s="30">
        <v>1</v>
      </c>
      <c r="E36" s="30">
        <v>2</v>
      </c>
      <c r="F36" s="62"/>
      <c r="G36" s="63"/>
      <c r="H36" s="69">
        <v>1</v>
      </c>
      <c r="I36" s="64">
        <v>2</v>
      </c>
      <c r="J36" s="76"/>
      <c r="K36" s="65"/>
      <c r="L36" s="66"/>
      <c r="M36" s="68"/>
      <c r="N36" s="22"/>
      <c r="O36" s="22"/>
      <c r="P36" s="34"/>
      <c r="Q36" s="96"/>
      <c r="R36" s="22"/>
      <c r="S36" s="22"/>
      <c r="T36" s="34"/>
      <c r="U36" s="21"/>
    </row>
    <row r="37" spans="1:21" ht="24" customHeight="1">
      <c r="A37" s="145"/>
      <c r="B37" s="152" t="s">
        <v>93</v>
      </c>
      <c r="C37" s="152"/>
      <c r="D37" s="30">
        <v>1</v>
      </c>
      <c r="E37" s="30">
        <v>2</v>
      </c>
      <c r="F37" s="67"/>
      <c r="G37" s="65"/>
      <c r="H37" s="66">
        <v>1</v>
      </c>
      <c r="I37" s="68">
        <v>2</v>
      </c>
      <c r="J37" s="76"/>
      <c r="K37" s="65"/>
      <c r="L37" s="66"/>
      <c r="M37" s="68"/>
      <c r="N37" s="22"/>
      <c r="O37" s="22"/>
      <c r="P37" s="34"/>
      <c r="Q37" s="96"/>
      <c r="R37" s="22"/>
      <c r="S37" s="22"/>
      <c r="T37" s="34"/>
      <c r="U37" s="21"/>
    </row>
    <row r="38" spans="1:21" ht="24" customHeight="1">
      <c r="A38" s="145"/>
      <c r="B38" s="152" t="s">
        <v>61</v>
      </c>
      <c r="C38" s="146"/>
      <c r="D38" s="30">
        <v>2</v>
      </c>
      <c r="E38" s="30">
        <v>2</v>
      </c>
      <c r="F38" s="62"/>
      <c r="G38" s="63"/>
      <c r="H38" s="69">
        <v>2</v>
      </c>
      <c r="I38" s="64">
        <v>2</v>
      </c>
      <c r="J38" s="76"/>
      <c r="K38" s="65"/>
      <c r="L38" s="66"/>
      <c r="M38" s="68"/>
      <c r="N38" s="22"/>
      <c r="O38" s="22"/>
      <c r="P38" s="34"/>
      <c r="Q38" s="96"/>
      <c r="R38" s="22"/>
      <c r="S38" s="22"/>
      <c r="T38" s="34"/>
      <c r="U38" s="21"/>
    </row>
    <row r="39" spans="1:21" ht="24" customHeight="1">
      <c r="A39" s="145"/>
      <c r="B39" s="152" t="s">
        <v>62</v>
      </c>
      <c r="C39" s="152"/>
      <c r="D39" s="30">
        <v>2</v>
      </c>
      <c r="E39" s="30">
        <v>2</v>
      </c>
      <c r="F39" s="62"/>
      <c r="G39" s="63"/>
      <c r="H39" s="69">
        <v>2</v>
      </c>
      <c r="I39" s="64">
        <v>2</v>
      </c>
      <c r="J39" s="76"/>
      <c r="K39" s="65"/>
      <c r="L39" s="66"/>
      <c r="M39" s="68"/>
      <c r="N39" s="22"/>
      <c r="O39" s="22"/>
      <c r="P39" s="34"/>
      <c r="Q39" s="21"/>
      <c r="R39" s="22"/>
      <c r="S39" s="22"/>
      <c r="T39" s="34"/>
      <c r="U39" s="21"/>
    </row>
    <row r="40" spans="1:21" ht="24.75" customHeight="1">
      <c r="A40" s="145"/>
      <c r="B40" s="152" t="s">
        <v>63</v>
      </c>
      <c r="C40" s="152"/>
      <c r="D40" s="30">
        <v>4</v>
      </c>
      <c r="E40" s="30">
        <v>4</v>
      </c>
      <c r="F40" s="62"/>
      <c r="G40" s="63"/>
      <c r="H40" s="66">
        <v>2</v>
      </c>
      <c r="I40" s="68">
        <v>2</v>
      </c>
      <c r="J40" s="76">
        <v>2</v>
      </c>
      <c r="K40" s="65">
        <v>2</v>
      </c>
      <c r="L40" s="34"/>
      <c r="M40" s="21"/>
      <c r="N40" s="22"/>
      <c r="O40" s="22"/>
      <c r="P40" s="21"/>
      <c r="Q40" s="94"/>
      <c r="R40" s="22"/>
      <c r="S40" s="22"/>
      <c r="T40" s="34"/>
      <c r="U40" s="21"/>
    </row>
    <row r="41" spans="1:21" ht="24.75" customHeight="1">
      <c r="A41" s="145"/>
      <c r="B41" s="152" t="s">
        <v>94</v>
      </c>
      <c r="C41" s="152"/>
      <c r="D41" s="30">
        <v>2</v>
      </c>
      <c r="E41" s="30">
        <v>3</v>
      </c>
      <c r="F41" s="62"/>
      <c r="G41" s="63"/>
      <c r="H41" s="69"/>
      <c r="I41" s="64"/>
      <c r="J41" s="95">
        <v>2</v>
      </c>
      <c r="K41" s="63">
        <v>3</v>
      </c>
      <c r="L41" s="69"/>
      <c r="M41" s="64"/>
      <c r="N41" s="22"/>
      <c r="O41" s="22"/>
      <c r="P41" s="21"/>
      <c r="Q41" s="94"/>
      <c r="R41" s="22"/>
      <c r="S41" s="22"/>
      <c r="T41" s="34"/>
      <c r="U41" s="21"/>
    </row>
    <row r="42" spans="1:21" ht="24" customHeight="1">
      <c r="A42" s="145"/>
      <c r="B42" s="152" t="s">
        <v>64</v>
      </c>
      <c r="C42" s="157"/>
      <c r="D42" s="30">
        <f>F42+H42+J42+L42+N42+P42+R42+T42</f>
        <v>2</v>
      </c>
      <c r="E42" s="30">
        <f>G42+I42+K42+M42+O42+Q42+S42+U42</f>
        <v>2</v>
      </c>
      <c r="F42" s="62"/>
      <c r="G42" s="63"/>
      <c r="H42" s="69"/>
      <c r="I42" s="64"/>
      <c r="J42" s="95">
        <v>2</v>
      </c>
      <c r="K42" s="63">
        <v>2</v>
      </c>
      <c r="L42" s="69"/>
      <c r="M42" s="64"/>
      <c r="N42" s="22"/>
      <c r="O42" s="22"/>
      <c r="P42" s="21"/>
      <c r="Q42" s="94"/>
      <c r="R42" s="22"/>
      <c r="S42" s="22"/>
      <c r="T42" s="34"/>
      <c r="U42" s="21"/>
    </row>
    <row r="43" spans="1:21" ht="24" customHeight="1">
      <c r="A43" s="145"/>
      <c r="B43" s="152" t="s">
        <v>65</v>
      </c>
      <c r="C43" s="152"/>
      <c r="D43" s="30">
        <v>1</v>
      </c>
      <c r="E43" s="30">
        <v>2</v>
      </c>
      <c r="F43" s="67"/>
      <c r="G43" s="65"/>
      <c r="H43" s="66"/>
      <c r="I43" s="68"/>
      <c r="J43" s="76">
        <v>1</v>
      </c>
      <c r="K43" s="65">
        <v>2</v>
      </c>
      <c r="L43" s="69"/>
      <c r="M43" s="64"/>
      <c r="N43" s="22"/>
      <c r="O43" s="22"/>
      <c r="P43" s="21"/>
      <c r="Q43" s="94"/>
      <c r="R43" s="22"/>
      <c r="S43" s="22"/>
      <c r="T43" s="34"/>
      <c r="U43" s="21"/>
    </row>
    <row r="44" spans="1:21" ht="24" customHeight="1">
      <c r="A44" s="145"/>
      <c r="B44" s="152" t="s">
        <v>66</v>
      </c>
      <c r="C44" s="156"/>
      <c r="D44" s="30">
        <f>F44+H44+J44+L44+N44+P44+R44+T44</f>
        <v>2</v>
      </c>
      <c r="E44" s="30">
        <f>G44+I44+K44+M44+O44+Q44+S44+U44</f>
        <v>2</v>
      </c>
      <c r="F44" s="67"/>
      <c r="G44" s="65"/>
      <c r="H44" s="66"/>
      <c r="I44" s="68"/>
      <c r="J44" s="95"/>
      <c r="K44" s="63"/>
      <c r="L44" s="69">
        <v>2</v>
      </c>
      <c r="M44" s="64">
        <v>2</v>
      </c>
      <c r="N44" s="22"/>
      <c r="O44" s="22"/>
      <c r="P44" s="21"/>
      <c r="Q44" s="94"/>
      <c r="R44" s="22"/>
      <c r="S44" s="22"/>
      <c r="T44" s="34"/>
      <c r="U44" s="21"/>
    </row>
    <row r="45" spans="1:21" ht="24" customHeight="1">
      <c r="A45" s="145"/>
      <c r="B45" s="152" t="s">
        <v>67</v>
      </c>
      <c r="C45" s="156"/>
      <c r="D45" s="30">
        <v>2</v>
      </c>
      <c r="E45" s="30">
        <v>2</v>
      </c>
      <c r="F45" s="67"/>
      <c r="G45" s="65"/>
      <c r="H45" s="66"/>
      <c r="I45" s="68"/>
      <c r="J45" s="76"/>
      <c r="K45" s="65"/>
      <c r="L45" s="66">
        <v>2</v>
      </c>
      <c r="M45" s="68">
        <v>2</v>
      </c>
      <c r="N45" s="22"/>
      <c r="O45" s="22"/>
      <c r="P45" s="22"/>
      <c r="Q45" s="21"/>
      <c r="R45" s="22"/>
      <c r="S45" s="22"/>
      <c r="T45" s="34"/>
      <c r="U45" s="21"/>
    </row>
    <row r="46" spans="1:21" ht="24" customHeight="1">
      <c r="A46" s="145"/>
      <c r="B46" s="152" t="s">
        <v>68</v>
      </c>
      <c r="C46" s="152"/>
      <c r="D46" s="30">
        <v>2</v>
      </c>
      <c r="E46" s="30">
        <v>2</v>
      </c>
      <c r="F46" s="62"/>
      <c r="G46" s="63"/>
      <c r="H46" s="69"/>
      <c r="I46" s="64"/>
      <c r="J46" s="95"/>
      <c r="K46" s="63"/>
      <c r="L46" s="71">
        <v>2</v>
      </c>
      <c r="M46" s="68">
        <v>2</v>
      </c>
      <c r="N46" s="22"/>
      <c r="O46" s="34"/>
      <c r="P46" s="22"/>
      <c r="Q46" s="21"/>
      <c r="R46" s="22"/>
      <c r="S46" s="22"/>
      <c r="T46" s="21"/>
      <c r="U46" s="21"/>
    </row>
    <row r="47" spans="1:21" ht="24" customHeight="1">
      <c r="A47" s="145"/>
      <c r="B47" s="152" t="s">
        <v>69</v>
      </c>
      <c r="C47" s="156"/>
      <c r="D47" s="30">
        <v>2</v>
      </c>
      <c r="E47" s="30">
        <v>2</v>
      </c>
      <c r="F47" s="62"/>
      <c r="G47" s="63"/>
      <c r="H47" s="69"/>
      <c r="I47" s="64"/>
      <c r="J47" s="95"/>
      <c r="K47" s="63"/>
      <c r="L47" s="66">
        <v>2</v>
      </c>
      <c r="M47" s="68">
        <v>2</v>
      </c>
      <c r="N47" s="22"/>
      <c r="O47" s="34"/>
      <c r="P47" s="34"/>
      <c r="Q47" s="96"/>
      <c r="R47" s="22"/>
      <c r="S47" s="34"/>
      <c r="T47" s="34"/>
      <c r="U47" s="96"/>
    </row>
    <row r="48" spans="1:21" ht="24" customHeight="1">
      <c r="A48" s="145"/>
      <c r="B48" s="152" t="s">
        <v>70</v>
      </c>
      <c r="C48" s="152"/>
      <c r="D48" s="30">
        <v>2</v>
      </c>
      <c r="E48" s="30">
        <v>2</v>
      </c>
      <c r="F48" s="62"/>
      <c r="G48" s="63"/>
      <c r="H48" s="69"/>
      <c r="I48" s="64"/>
      <c r="J48" s="95"/>
      <c r="K48" s="69"/>
      <c r="L48" s="65">
        <v>2</v>
      </c>
      <c r="M48" s="68">
        <v>2</v>
      </c>
      <c r="N48" s="22"/>
      <c r="O48" s="34"/>
      <c r="P48" s="34"/>
      <c r="Q48" s="96"/>
      <c r="R48" s="22"/>
      <c r="S48" s="34"/>
      <c r="T48" s="34"/>
      <c r="U48" s="96"/>
    </row>
    <row r="49" spans="1:21" ht="24" customHeight="1">
      <c r="A49" s="145"/>
      <c r="B49" s="152" t="s">
        <v>71</v>
      </c>
      <c r="C49" s="152"/>
      <c r="D49" s="30">
        <v>3</v>
      </c>
      <c r="E49" s="30">
        <v>3</v>
      </c>
      <c r="F49" s="62"/>
      <c r="G49" s="63"/>
      <c r="H49" s="69"/>
      <c r="I49" s="64"/>
      <c r="J49" s="95"/>
      <c r="K49" s="70"/>
      <c r="L49" s="66">
        <v>2</v>
      </c>
      <c r="M49" s="68">
        <v>2</v>
      </c>
      <c r="N49" s="65">
        <v>1</v>
      </c>
      <c r="O49" s="66">
        <v>1</v>
      </c>
      <c r="P49" s="34"/>
      <c r="Q49" s="96"/>
      <c r="R49" s="22"/>
      <c r="S49" s="34"/>
      <c r="T49" s="34"/>
      <c r="U49" s="96"/>
    </row>
    <row r="50" spans="1:21" ht="24.75" customHeight="1">
      <c r="A50" s="145"/>
      <c r="B50" s="152" t="s">
        <v>72</v>
      </c>
      <c r="C50" s="152"/>
      <c r="D50" s="30">
        <f>F50+H50+J50+L50+N50+P50+R50+T50</f>
        <v>2</v>
      </c>
      <c r="E50" s="30">
        <v>3</v>
      </c>
      <c r="F50" s="62"/>
      <c r="G50" s="63"/>
      <c r="H50" s="69"/>
      <c r="I50" s="64"/>
      <c r="J50" s="95"/>
      <c r="K50" s="70"/>
      <c r="L50" s="73"/>
      <c r="M50" s="68"/>
      <c r="N50" s="65">
        <v>2</v>
      </c>
      <c r="O50" s="38">
        <v>3</v>
      </c>
      <c r="P50" s="38"/>
      <c r="Q50" s="97"/>
      <c r="R50" s="83"/>
      <c r="S50" s="84"/>
      <c r="T50" s="85"/>
      <c r="U50" s="83"/>
    </row>
    <row r="51" spans="1:21" ht="25.5" customHeight="1">
      <c r="A51" s="145"/>
      <c r="B51" s="152" t="s">
        <v>73</v>
      </c>
      <c r="C51" s="156"/>
      <c r="D51" s="30">
        <v>2</v>
      </c>
      <c r="E51" s="30">
        <v>2</v>
      </c>
      <c r="F51" s="62"/>
      <c r="G51" s="63"/>
      <c r="H51" s="35"/>
      <c r="I51" s="29"/>
      <c r="J51" s="95"/>
      <c r="K51" s="70"/>
      <c r="L51" s="66"/>
      <c r="M51" s="68"/>
      <c r="N51" s="63">
        <v>2</v>
      </c>
      <c r="O51" s="69">
        <v>2</v>
      </c>
      <c r="P51" s="65"/>
      <c r="Q51" s="68"/>
      <c r="R51" s="21"/>
      <c r="S51" s="20"/>
      <c r="T51" s="34"/>
      <c r="U51" s="21"/>
    </row>
    <row r="52" spans="1:21" ht="24.75" customHeight="1">
      <c r="A52" s="145"/>
      <c r="B52" s="152" t="s">
        <v>74</v>
      </c>
      <c r="C52" s="152"/>
      <c r="D52" s="30">
        <v>2</v>
      </c>
      <c r="E52" s="30">
        <f>G52+I52+K52+M52+O52+Q52+S52+U52</f>
        <v>2</v>
      </c>
      <c r="F52" s="62"/>
      <c r="G52" s="63"/>
      <c r="H52" s="69"/>
      <c r="I52" s="64"/>
      <c r="J52" s="95"/>
      <c r="K52" s="72"/>
      <c r="L52" s="73"/>
      <c r="M52" s="100"/>
      <c r="N52" s="65">
        <v>2</v>
      </c>
      <c r="O52" s="66">
        <v>2</v>
      </c>
      <c r="P52" s="65"/>
      <c r="Q52" s="68"/>
      <c r="R52" s="22"/>
      <c r="S52" s="22"/>
      <c r="T52" s="34"/>
      <c r="U52" s="21"/>
    </row>
    <row r="53" spans="1:21" s="3" customFormat="1" ht="25.5" customHeight="1">
      <c r="A53" s="145"/>
      <c r="B53" s="152" t="s">
        <v>75</v>
      </c>
      <c r="C53" s="156"/>
      <c r="D53" s="30">
        <v>1</v>
      </c>
      <c r="E53" s="30">
        <v>2</v>
      </c>
      <c r="F53" s="62"/>
      <c r="G53" s="63"/>
      <c r="H53" s="69"/>
      <c r="I53" s="64"/>
      <c r="J53" s="95"/>
      <c r="K53" s="70"/>
      <c r="L53" s="66"/>
      <c r="M53" s="100"/>
      <c r="N53" s="65">
        <v>1</v>
      </c>
      <c r="O53" s="66">
        <v>2</v>
      </c>
      <c r="P53" s="65"/>
      <c r="Q53" s="100"/>
      <c r="R53" s="27"/>
      <c r="S53" s="27"/>
      <c r="T53" s="40"/>
      <c r="U53" s="126"/>
    </row>
    <row r="54" spans="1:21" s="3" customFormat="1" ht="26.25" customHeight="1">
      <c r="A54" s="145"/>
      <c r="B54" s="152" t="s">
        <v>76</v>
      </c>
      <c r="C54" s="152"/>
      <c r="D54" s="30">
        <f>F54+H54+J54+L54+N54+P54+R54+T54</f>
        <v>2</v>
      </c>
      <c r="E54" s="30">
        <v>3</v>
      </c>
      <c r="F54" s="62"/>
      <c r="G54" s="63"/>
      <c r="H54" s="69"/>
      <c r="I54" s="64"/>
      <c r="J54" s="86"/>
      <c r="K54" s="87"/>
      <c r="L54" s="74"/>
      <c r="M54" s="109"/>
      <c r="N54" s="89">
        <v>2</v>
      </c>
      <c r="O54" s="88">
        <v>3</v>
      </c>
      <c r="P54" s="74"/>
      <c r="Q54" s="130"/>
      <c r="R54" s="38"/>
      <c r="S54" s="27"/>
      <c r="T54" s="28"/>
      <c r="U54" s="127"/>
    </row>
    <row r="55" spans="1:21" s="3" customFormat="1" ht="24" customHeight="1">
      <c r="A55" s="145"/>
      <c r="B55" s="152" t="s">
        <v>77</v>
      </c>
      <c r="C55" s="152"/>
      <c r="D55" s="30">
        <f>F55+H55+J55+L55+N55+P55+R55+T55</f>
        <v>1</v>
      </c>
      <c r="E55" s="30">
        <f>G55+I55+K55+M55+O55+Q55+S55+U55</f>
        <v>2</v>
      </c>
      <c r="F55" s="62"/>
      <c r="G55" s="63"/>
      <c r="H55" s="69"/>
      <c r="I55" s="64"/>
      <c r="J55" s="63"/>
      <c r="K55" s="69"/>
      <c r="L55" s="108"/>
      <c r="M55" s="110"/>
      <c r="N55" s="65">
        <v>1</v>
      </c>
      <c r="O55" s="66">
        <v>2</v>
      </c>
      <c r="P55" s="65"/>
      <c r="Q55" s="100"/>
      <c r="R55" s="27"/>
      <c r="S55" s="27"/>
      <c r="T55" s="28"/>
      <c r="U55" s="127"/>
    </row>
    <row r="56" spans="1:21" s="3" customFormat="1" ht="24.75" customHeight="1">
      <c r="A56" s="145"/>
      <c r="B56" s="152" t="s">
        <v>78</v>
      </c>
      <c r="C56" s="152"/>
      <c r="D56" s="30">
        <f>F56+H56+J56+L56+N56+P56+R56+T56</f>
        <v>2</v>
      </c>
      <c r="E56" s="30">
        <f>G56+I56+K56+M56+O56+Q56+S56+U56</f>
        <v>2</v>
      </c>
      <c r="F56" s="62"/>
      <c r="G56" s="63"/>
      <c r="H56" s="69"/>
      <c r="I56" s="64"/>
      <c r="J56" s="63"/>
      <c r="K56" s="70"/>
      <c r="L56" s="66"/>
      <c r="M56" s="68"/>
      <c r="N56" s="65">
        <v>2</v>
      </c>
      <c r="O56" s="66">
        <v>2</v>
      </c>
      <c r="P56" s="65"/>
      <c r="Q56" s="100"/>
      <c r="R56" s="27"/>
      <c r="S56" s="27"/>
      <c r="T56" s="28"/>
      <c r="U56" s="127"/>
    </row>
    <row r="57" spans="1:21" s="3" customFormat="1" ht="24" customHeight="1">
      <c r="A57" s="145"/>
      <c r="B57" s="152" t="s">
        <v>79</v>
      </c>
      <c r="C57" s="152"/>
      <c r="D57" s="30">
        <v>1</v>
      </c>
      <c r="E57" s="30">
        <v>2</v>
      </c>
      <c r="F57" s="62"/>
      <c r="G57" s="63"/>
      <c r="H57" s="69"/>
      <c r="I57" s="64"/>
      <c r="J57" s="63"/>
      <c r="K57" s="70"/>
      <c r="L57" s="66"/>
      <c r="M57" s="68"/>
      <c r="N57" s="65">
        <v>1</v>
      </c>
      <c r="O57" s="65">
        <v>2</v>
      </c>
      <c r="P57" s="66"/>
      <c r="Q57" s="100"/>
      <c r="R57" s="27"/>
      <c r="S57" s="27"/>
      <c r="T57" s="39"/>
      <c r="U57" s="128"/>
    </row>
    <row r="58" spans="1:21" s="3" customFormat="1" ht="24.75" customHeight="1" thickBot="1">
      <c r="A58" s="145"/>
      <c r="B58" s="152" t="s">
        <v>80</v>
      </c>
      <c r="C58" s="152"/>
      <c r="D58" s="30">
        <f aca="true" t="shared" si="6" ref="D58:E62">F58+H58+J58+L58+N58+P58+R58+T58</f>
        <v>9</v>
      </c>
      <c r="E58" s="30">
        <f t="shared" si="6"/>
        <v>9</v>
      </c>
      <c r="F58" s="62"/>
      <c r="G58" s="63"/>
      <c r="H58" s="69"/>
      <c r="I58" s="64"/>
      <c r="J58" s="63"/>
      <c r="K58" s="63"/>
      <c r="L58" s="75"/>
      <c r="M58" s="68"/>
      <c r="N58" s="65"/>
      <c r="O58" s="65"/>
      <c r="P58" s="66">
        <v>9</v>
      </c>
      <c r="Q58" s="100">
        <v>9</v>
      </c>
      <c r="R58" s="27"/>
      <c r="S58" s="27"/>
      <c r="T58" s="28"/>
      <c r="U58" s="127"/>
    </row>
    <row r="59" spans="1:21" s="3" customFormat="1" ht="24.75" customHeight="1">
      <c r="A59" s="145"/>
      <c r="B59" s="152" t="s">
        <v>81</v>
      </c>
      <c r="C59" s="152"/>
      <c r="D59" s="30">
        <f t="shared" si="6"/>
        <v>2</v>
      </c>
      <c r="E59" s="30">
        <f t="shared" si="6"/>
        <v>2</v>
      </c>
      <c r="F59" s="67"/>
      <c r="G59" s="65"/>
      <c r="H59" s="66"/>
      <c r="I59" s="68"/>
      <c r="J59" s="65"/>
      <c r="K59" s="65"/>
      <c r="L59" s="73"/>
      <c r="M59" s="68"/>
      <c r="N59" s="65"/>
      <c r="O59" s="65"/>
      <c r="P59" s="66"/>
      <c r="Q59" s="100"/>
      <c r="R59" s="65">
        <v>2</v>
      </c>
      <c r="S59" s="65">
        <v>2</v>
      </c>
      <c r="T59" s="66"/>
      <c r="U59" s="68"/>
    </row>
    <row r="60" spans="1:21" ht="25.5" customHeight="1">
      <c r="A60" s="145"/>
      <c r="B60" s="152" t="s">
        <v>82</v>
      </c>
      <c r="C60" s="152"/>
      <c r="D60" s="30">
        <f t="shared" si="6"/>
        <v>2</v>
      </c>
      <c r="E60" s="30">
        <f t="shared" si="6"/>
        <v>2</v>
      </c>
      <c r="F60" s="62"/>
      <c r="G60" s="63"/>
      <c r="H60" s="69"/>
      <c r="I60" s="64"/>
      <c r="J60" s="63"/>
      <c r="K60" s="63"/>
      <c r="L60" s="66"/>
      <c r="M60" s="68"/>
      <c r="N60" s="65"/>
      <c r="O60" s="65"/>
      <c r="P60" s="66"/>
      <c r="Q60" s="100"/>
      <c r="R60" s="65">
        <v>2</v>
      </c>
      <c r="S60" s="65">
        <v>2</v>
      </c>
      <c r="T60" s="66"/>
      <c r="U60" s="68"/>
    </row>
    <row r="61" spans="1:21" ht="24" customHeight="1">
      <c r="A61" s="145"/>
      <c r="B61" s="152" t="s">
        <v>83</v>
      </c>
      <c r="C61" s="152"/>
      <c r="D61" s="30">
        <f t="shared" si="6"/>
        <v>2</v>
      </c>
      <c r="E61" s="30">
        <f t="shared" si="6"/>
        <v>2</v>
      </c>
      <c r="F61" s="62"/>
      <c r="G61" s="63"/>
      <c r="H61" s="69"/>
      <c r="I61" s="64"/>
      <c r="J61" s="63"/>
      <c r="K61" s="63"/>
      <c r="L61" s="66"/>
      <c r="M61" s="68"/>
      <c r="N61" s="65"/>
      <c r="O61" s="65"/>
      <c r="P61" s="66"/>
      <c r="Q61" s="100"/>
      <c r="R61" s="65">
        <v>2</v>
      </c>
      <c r="S61" s="65">
        <v>2</v>
      </c>
      <c r="T61" s="66"/>
      <c r="U61" s="68"/>
    </row>
    <row r="62" spans="1:21" ht="23.25" customHeight="1">
      <c r="A62" s="145"/>
      <c r="B62" s="152" t="s">
        <v>84</v>
      </c>
      <c r="C62" s="152"/>
      <c r="D62" s="30">
        <f t="shared" si="6"/>
        <v>1</v>
      </c>
      <c r="E62" s="30">
        <f t="shared" si="6"/>
        <v>2</v>
      </c>
      <c r="F62" s="62"/>
      <c r="G62" s="63"/>
      <c r="H62" s="69"/>
      <c r="I62" s="64"/>
      <c r="J62" s="63"/>
      <c r="K62" s="63"/>
      <c r="L62" s="66"/>
      <c r="M62" s="68"/>
      <c r="N62" s="65"/>
      <c r="O62" s="65"/>
      <c r="P62" s="66"/>
      <c r="Q62" s="100"/>
      <c r="R62" s="65">
        <v>1</v>
      </c>
      <c r="S62" s="65">
        <v>2</v>
      </c>
      <c r="T62" s="66"/>
      <c r="U62" s="21"/>
    </row>
    <row r="63" spans="1:21" ht="23.25" customHeight="1">
      <c r="A63" s="145"/>
      <c r="B63" s="152" t="s">
        <v>85</v>
      </c>
      <c r="C63" s="152"/>
      <c r="D63" s="30">
        <v>2</v>
      </c>
      <c r="E63" s="30">
        <f>G63+I63+K63+M63+O63+Q63+S63+U63</f>
        <v>2</v>
      </c>
      <c r="F63" s="62"/>
      <c r="G63" s="63"/>
      <c r="H63" s="69"/>
      <c r="I63" s="64"/>
      <c r="J63" s="63"/>
      <c r="K63" s="63"/>
      <c r="L63" s="66"/>
      <c r="M63" s="68"/>
      <c r="N63" s="65"/>
      <c r="O63" s="65"/>
      <c r="P63" s="66"/>
      <c r="Q63" s="100"/>
      <c r="R63" s="65">
        <v>1</v>
      </c>
      <c r="S63" s="65">
        <v>1</v>
      </c>
      <c r="T63" s="66">
        <v>1</v>
      </c>
      <c r="U63" s="68">
        <v>1</v>
      </c>
    </row>
    <row r="64" spans="1:21" ht="23.25" customHeight="1">
      <c r="A64" s="145"/>
      <c r="B64" s="152" t="s">
        <v>86</v>
      </c>
      <c r="C64" s="152"/>
      <c r="D64" s="30">
        <v>2</v>
      </c>
      <c r="E64" s="30">
        <v>2</v>
      </c>
      <c r="F64" s="62"/>
      <c r="G64" s="63"/>
      <c r="H64" s="69"/>
      <c r="I64" s="64"/>
      <c r="J64" s="63"/>
      <c r="K64" s="63"/>
      <c r="L64" s="66"/>
      <c r="M64" s="68"/>
      <c r="N64" s="65"/>
      <c r="O64" s="65"/>
      <c r="P64" s="66"/>
      <c r="Q64" s="100"/>
      <c r="R64" s="22"/>
      <c r="S64" s="22"/>
      <c r="T64" s="66">
        <v>2</v>
      </c>
      <c r="U64" s="68">
        <v>2</v>
      </c>
    </row>
    <row r="65" spans="1:21" ht="24.75" customHeight="1">
      <c r="A65" s="145"/>
      <c r="B65" s="152" t="s">
        <v>87</v>
      </c>
      <c r="C65" s="152"/>
      <c r="D65" s="30">
        <v>2</v>
      </c>
      <c r="E65" s="30">
        <v>2</v>
      </c>
      <c r="F65" s="62"/>
      <c r="G65" s="63"/>
      <c r="H65" s="69"/>
      <c r="I65" s="64"/>
      <c r="J65" s="63"/>
      <c r="K65" s="63"/>
      <c r="L65" s="66"/>
      <c r="M65" s="68"/>
      <c r="N65" s="65"/>
      <c r="O65" s="65"/>
      <c r="P65" s="66"/>
      <c r="Q65" s="65"/>
      <c r="R65" s="65"/>
      <c r="S65" s="65"/>
      <c r="T65" s="66">
        <v>2</v>
      </c>
      <c r="U65" s="21">
        <v>2</v>
      </c>
    </row>
    <row r="66" spans="1:21" ht="24.75" customHeight="1">
      <c r="A66" s="145"/>
      <c r="B66" s="152" t="s">
        <v>88</v>
      </c>
      <c r="C66" s="156"/>
      <c r="D66" s="77">
        <v>2</v>
      </c>
      <c r="E66" s="77">
        <f>G66+I66+K66+M66+O66+Q66+S66+U66</f>
        <v>2</v>
      </c>
      <c r="F66" s="62"/>
      <c r="G66" s="63"/>
      <c r="H66" s="69"/>
      <c r="I66" s="64"/>
      <c r="J66" s="63"/>
      <c r="K66" s="63"/>
      <c r="L66" s="66"/>
      <c r="M66" s="68"/>
      <c r="N66" s="65"/>
      <c r="O66" s="65"/>
      <c r="P66" s="66"/>
      <c r="Q66" s="68"/>
      <c r="R66" s="65"/>
      <c r="S66" s="65"/>
      <c r="T66" s="66">
        <v>2</v>
      </c>
      <c r="U66" s="21">
        <v>2</v>
      </c>
    </row>
    <row r="67" spans="1:21" ht="19.5" customHeight="1" thickBot="1">
      <c r="A67" s="147" t="s">
        <v>13</v>
      </c>
      <c r="B67" s="148"/>
      <c r="C67" s="149"/>
      <c r="D67" s="16">
        <f aca="true" t="shared" si="7" ref="D67:U67">SUM(D28:D66)</f>
        <v>84</v>
      </c>
      <c r="E67" s="16">
        <f t="shared" si="7"/>
        <v>94</v>
      </c>
      <c r="F67" s="16">
        <f t="shared" si="7"/>
        <v>11</v>
      </c>
      <c r="G67" s="16">
        <f t="shared" si="7"/>
        <v>11</v>
      </c>
      <c r="H67" s="16">
        <f t="shared" si="7"/>
        <v>13</v>
      </c>
      <c r="I67" s="16">
        <f t="shared" si="7"/>
        <v>15</v>
      </c>
      <c r="J67" s="16">
        <f t="shared" si="7"/>
        <v>10</v>
      </c>
      <c r="K67" s="16">
        <f t="shared" si="7"/>
        <v>12</v>
      </c>
      <c r="L67" s="16">
        <f t="shared" si="7"/>
        <v>12</v>
      </c>
      <c r="M67" s="16">
        <f t="shared" si="7"/>
        <v>12</v>
      </c>
      <c r="N67" s="16">
        <f t="shared" si="7"/>
        <v>14</v>
      </c>
      <c r="O67" s="16">
        <f t="shared" si="7"/>
        <v>19</v>
      </c>
      <c r="P67" s="16">
        <f t="shared" si="7"/>
        <v>9</v>
      </c>
      <c r="Q67" s="16">
        <f t="shared" si="7"/>
        <v>9</v>
      </c>
      <c r="R67" s="16">
        <f t="shared" si="7"/>
        <v>8</v>
      </c>
      <c r="S67" s="16">
        <f t="shared" si="7"/>
        <v>9</v>
      </c>
      <c r="T67" s="16">
        <f t="shared" si="7"/>
        <v>7</v>
      </c>
      <c r="U67" s="78">
        <f t="shared" si="7"/>
        <v>7</v>
      </c>
    </row>
    <row r="68" spans="1:21" ht="27" customHeight="1">
      <c r="A68" s="202" t="s">
        <v>18</v>
      </c>
      <c r="B68" s="152" t="s">
        <v>48</v>
      </c>
      <c r="C68" s="152"/>
      <c r="D68" s="30">
        <v>2</v>
      </c>
      <c r="E68" s="30">
        <v>2</v>
      </c>
      <c r="F68" s="67"/>
      <c r="G68" s="65"/>
      <c r="H68" s="66"/>
      <c r="I68" s="66"/>
      <c r="J68" s="65">
        <v>2</v>
      </c>
      <c r="K68" s="65">
        <v>2</v>
      </c>
      <c r="L68" s="133"/>
      <c r="M68" s="134"/>
      <c r="N68" s="142"/>
      <c r="O68" s="135"/>
      <c r="P68" s="73"/>
      <c r="Q68" s="101"/>
      <c r="R68" s="74"/>
      <c r="S68" s="74"/>
      <c r="T68" s="73"/>
      <c r="U68" s="101"/>
    </row>
    <row r="69" spans="1:21" ht="27" customHeight="1">
      <c r="A69" s="203"/>
      <c r="B69" s="154" t="s">
        <v>45</v>
      </c>
      <c r="C69" s="155"/>
      <c r="D69" s="98">
        <v>2</v>
      </c>
      <c r="E69" s="98">
        <v>2</v>
      </c>
      <c r="F69" s="99"/>
      <c r="G69" s="74"/>
      <c r="H69" s="73"/>
      <c r="I69" s="74"/>
      <c r="J69" s="74">
        <v>2</v>
      </c>
      <c r="K69" s="74">
        <v>2</v>
      </c>
      <c r="L69" s="73"/>
      <c r="M69" s="101"/>
      <c r="N69" s="136"/>
      <c r="O69" s="141"/>
      <c r="P69" s="73"/>
      <c r="Q69" s="101"/>
      <c r="R69" s="74"/>
      <c r="S69" s="74"/>
      <c r="T69" s="73"/>
      <c r="U69" s="101"/>
    </row>
    <row r="70" spans="1:21" ht="27" customHeight="1">
      <c r="A70" s="203"/>
      <c r="B70" s="152" t="s">
        <v>46</v>
      </c>
      <c r="C70" s="152"/>
      <c r="D70" s="30">
        <f>F70+H70+J70+L70+N70+P72+R72+T72</f>
        <v>2</v>
      </c>
      <c r="E70" s="30">
        <f>G70+I70+K70+M70+O70+Q72+S72+U72</f>
        <v>2</v>
      </c>
      <c r="F70" s="67"/>
      <c r="G70" s="65"/>
      <c r="H70" s="66"/>
      <c r="I70" s="66"/>
      <c r="J70" s="65"/>
      <c r="K70" s="65"/>
      <c r="L70" s="66">
        <v>2</v>
      </c>
      <c r="M70" s="139">
        <v>2</v>
      </c>
      <c r="N70" s="76"/>
      <c r="O70" s="66"/>
      <c r="P70" s="66"/>
      <c r="Q70" s="101"/>
      <c r="R70" s="74"/>
      <c r="S70" s="74"/>
      <c r="T70" s="73"/>
      <c r="U70" s="101"/>
    </row>
    <row r="71" spans="1:21" ht="27" customHeight="1">
      <c r="A71" s="203"/>
      <c r="B71" s="156" t="s">
        <v>89</v>
      </c>
      <c r="C71" s="156"/>
      <c r="D71" s="30">
        <v>2</v>
      </c>
      <c r="E71" s="30">
        <v>2</v>
      </c>
      <c r="F71" s="67"/>
      <c r="G71" s="65"/>
      <c r="H71" s="66"/>
      <c r="I71" s="66"/>
      <c r="J71" s="66"/>
      <c r="K71" s="65"/>
      <c r="L71" s="66">
        <v>2</v>
      </c>
      <c r="M71" s="100">
        <v>2</v>
      </c>
      <c r="N71" s="65"/>
      <c r="O71" s="66"/>
      <c r="P71" s="66"/>
      <c r="Q71" s="100"/>
      <c r="R71" s="65"/>
      <c r="S71" s="65"/>
      <c r="T71" s="66"/>
      <c r="U71" s="68"/>
    </row>
    <row r="72" spans="1:21" ht="25.5" customHeight="1">
      <c r="A72" s="144"/>
      <c r="B72" s="152" t="s">
        <v>47</v>
      </c>
      <c r="C72" s="152"/>
      <c r="D72" s="30">
        <v>2</v>
      </c>
      <c r="E72" s="30">
        <v>2</v>
      </c>
      <c r="F72" s="67"/>
      <c r="G72" s="65"/>
      <c r="H72" s="66"/>
      <c r="I72" s="66"/>
      <c r="J72" s="138"/>
      <c r="K72" s="137"/>
      <c r="L72" s="44"/>
      <c r="M72" s="140"/>
      <c r="N72" s="65">
        <v>2</v>
      </c>
      <c r="O72" s="65">
        <v>2</v>
      </c>
      <c r="P72" s="73"/>
      <c r="Q72" s="130"/>
      <c r="R72" s="74"/>
      <c r="S72" s="74"/>
      <c r="T72" s="73"/>
      <c r="U72" s="101"/>
    </row>
    <row r="73" spans="1:21" ht="24" customHeight="1">
      <c r="A73" s="144"/>
      <c r="B73" s="156" t="s">
        <v>90</v>
      </c>
      <c r="C73" s="188"/>
      <c r="D73" s="77">
        <v>2</v>
      </c>
      <c r="E73" s="77">
        <v>2</v>
      </c>
      <c r="F73" s="67"/>
      <c r="G73" s="65"/>
      <c r="H73" s="66"/>
      <c r="I73" s="65"/>
      <c r="J73" s="66"/>
      <c r="K73" s="65"/>
      <c r="L73" s="34"/>
      <c r="M73" s="96"/>
      <c r="N73" s="74">
        <v>2</v>
      </c>
      <c r="O73" s="74">
        <v>2</v>
      </c>
      <c r="P73" s="66"/>
      <c r="Q73" s="100"/>
      <c r="R73" s="65"/>
      <c r="S73" s="65"/>
      <c r="T73" s="66"/>
      <c r="U73" s="68"/>
    </row>
    <row r="74" spans="1:21" ht="27" customHeight="1">
      <c r="A74" s="144"/>
      <c r="B74" s="152" t="s">
        <v>49</v>
      </c>
      <c r="C74" s="152"/>
      <c r="D74" s="30">
        <f>F74+H74+J74+L74+N74+P74+R74+T74</f>
        <v>2</v>
      </c>
      <c r="E74" s="30">
        <f>G74+I74+K74+M74+O74+Q74+S74+U74</f>
        <v>2</v>
      </c>
      <c r="F74" s="62"/>
      <c r="G74" s="63"/>
      <c r="H74" s="69"/>
      <c r="I74" s="63"/>
      <c r="J74" s="69"/>
      <c r="K74" s="63"/>
      <c r="L74" s="66"/>
      <c r="M74" s="101"/>
      <c r="N74" s="65">
        <v>2</v>
      </c>
      <c r="O74" s="65">
        <v>2</v>
      </c>
      <c r="P74" s="66"/>
      <c r="Q74" s="100"/>
      <c r="R74" s="65"/>
      <c r="S74" s="65"/>
      <c r="T74" s="66"/>
      <c r="U74" s="68"/>
    </row>
    <row r="75" spans="1:21" ht="25.5" customHeight="1">
      <c r="A75" s="144"/>
      <c r="B75" s="156" t="s">
        <v>20</v>
      </c>
      <c r="C75" s="190"/>
      <c r="D75" s="30">
        <f>F75+H75+J75+L75+N75+P75+R75+T75</f>
        <v>2</v>
      </c>
      <c r="E75" s="30">
        <f>G75+I75+K75+M75+O75+Q75+S75+U75</f>
        <v>2</v>
      </c>
      <c r="F75" s="67"/>
      <c r="G75" s="65"/>
      <c r="H75" s="66"/>
      <c r="I75" s="65"/>
      <c r="J75" s="66"/>
      <c r="K75" s="65"/>
      <c r="L75" s="66"/>
      <c r="M75" s="68"/>
      <c r="N75" s="65"/>
      <c r="O75" s="65"/>
      <c r="P75" s="66"/>
      <c r="Q75" s="100"/>
      <c r="R75" s="65">
        <v>2</v>
      </c>
      <c r="S75" s="65">
        <v>2</v>
      </c>
      <c r="T75" s="66"/>
      <c r="U75" s="68"/>
    </row>
    <row r="76" spans="1:21" ht="25.5" customHeight="1">
      <c r="A76" s="144"/>
      <c r="B76" s="156" t="s">
        <v>21</v>
      </c>
      <c r="C76" s="190"/>
      <c r="D76" s="30">
        <v>2</v>
      </c>
      <c r="E76" s="30">
        <v>2</v>
      </c>
      <c r="F76" s="67"/>
      <c r="G76" s="65"/>
      <c r="H76" s="66"/>
      <c r="I76" s="65"/>
      <c r="J76" s="66"/>
      <c r="K76" s="65"/>
      <c r="L76" s="35"/>
      <c r="M76" s="29"/>
      <c r="N76" s="65"/>
      <c r="O76" s="65"/>
      <c r="P76" s="66"/>
      <c r="Q76" s="100"/>
      <c r="R76" s="65">
        <v>2</v>
      </c>
      <c r="S76" s="65">
        <v>2</v>
      </c>
      <c r="T76" s="66"/>
      <c r="U76" s="68"/>
    </row>
    <row r="77" spans="1:21" ht="24.75" customHeight="1">
      <c r="A77" s="144"/>
      <c r="B77" s="156" t="s">
        <v>22</v>
      </c>
      <c r="C77" s="156"/>
      <c r="D77" s="30">
        <f>F77+H77+J77+L77+N77+P77+R77+T77</f>
        <v>2</v>
      </c>
      <c r="E77" s="30">
        <f>G77+I77+K77+M77+O77+Q77+S77+U77</f>
        <v>2</v>
      </c>
      <c r="F77" s="67"/>
      <c r="G77" s="65"/>
      <c r="H77" s="66"/>
      <c r="I77" s="65"/>
      <c r="J77" s="66"/>
      <c r="K77" s="65"/>
      <c r="L77" s="66"/>
      <c r="M77" s="68"/>
      <c r="N77" s="65"/>
      <c r="O77" s="65"/>
      <c r="P77" s="66"/>
      <c r="Q77" s="100"/>
      <c r="R77" s="65">
        <v>2</v>
      </c>
      <c r="S77" s="65">
        <v>2</v>
      </c>
      <c r="T77" s="66"/>
      <c r="U77" s="68"/>
    </row>
    <row r="78" spans="1:21" ht="24.75" customHeight="1">
      <c r="A78" s="144"/>
      <c r="B78" s="189" t="s">
        <v>91</v>
      </c>
      <c r="C78" s="189"/>
      <c r="D78" s="30">
        <v>2</v>
      </c>
      <c r="E78" s="30">
        <v>2</v>
      </c>
      <c r="F78" s="67"/>
      <c r="G78" s="65"/>
      <c r="H78" s="66"/>
      <c r="I78" s="65"/>
      <c r="J78" s="66"/>
      <c r="K78" s="65"/>
      <c r="L78" s="66"/>
      <c r="M78" s="68"/>
      <c r="N78" s="65"/>
      <c r="O78" s="65"/>
      <c r="P78" s="66"/>
      <c r="Q78" s="100"/>
      <c r="R78" s="65">
        <v>2</v>
      </c>
      <c r="S78" s="65">
        <v>2</v>
      </c>
      <c r="T78" s="66"/>
      <c r="U78" s="68"/>
    </row>
    <row r="79" spans="1:21" ht="24.75" customHeight="1">
      <c r="A79" s="144"/>
      <c r="B79" s="189" t="s">
        <v>92</v>
      </c>
      <c r="C79" s="189"/>
      <c r="D79" s="30">
        <v>2</v>
      </c>
      <c r="E79" s="30">
        <v>2</v>
      </c>
      <c r="F79" s="67"/>
      <c r="G79" s="65"/>
      <c r="H79" s="66"/>
      <c r="I79" s="65"/>
      <c r="J79" s="66"/>
      <c r="K79" s="65"/>
      <c r="L79" s="66"/>
      <c r="M79" s="68"/>
      <c r="N79" s="65"/>
      <c r="O79" s="65"/>
      <c r="P79" s="66"/>
      <c r="Q79" s="100"/>
      <c r="R79" s="65">
        <v>2</v>
      </c>
      <c r="S79" s="65">
        <v>2</v>
      </c>
      <c r="T79" s="66"/>
      <c r="U79" s="68"/>
    </row>
    <row r="80" spans="1:21" ht="34.5" customHeight="1">
      <c r="A80" s="144"/>
      <c r="B80" s="153" t="s">
        <v>23</v>
      </c>
      <c r="C80" s="153"/>
      <c r="D80" s="26">
        <f>F80+H80+J80+L80+N80+P80+R80+T80</f>
        <v>2</v>
      </c>
      <c r="E80" s="26">
        <f>G80+I80+K80+M80+O80+Q80+S80+U80</f>
        <v>2</v>
      </c>
      <c r="F80" s="33"/>
      <c r="G80" s="27"/>
      <c r="H80" s="28"/>
      <c r="I80" s="27"/>
      <c r="J80" s="28"/>
      <c r="K80" s="27"/>
      <c r="L80" s="28"/>
      <c r="M80" s="102"/>
      <c r="N80" s="27"/>
      <c r="O80" s="27"/>
      <c r="P80" s="28"/>
      <c r="Q80" s="131"/>
      <c r="R80" s="27"/>
      <c r="S80" s="27"/>
      <c r="T80" s="28">
        <v>2</v>
      </c>
      <c r="U80" s="102">
        <v>2</v>
      </c>
    </row>
    <row r="81" spans="1:21" ht="21.75" customHeight="1">
      <c r="A81" s="185" t="s">
        <v>50</v>
      </c>
      <c r="B81" s="186"/>
      <c r="C81" s="187"/>
      <c r="D81" s="78">
        <v>12</v>
      </c>
      <c r="E81" s="78">
        <v>12</v>
      </c>
      <c r="F81" s="79">
        <v>0</v>
      </c>
      <c r="G81" s="80">
        <v>0</v>
      </c>
      <c r="H81" s="81">
        <v>0</v>
      </c>
      <c r="I81" s="80">
        <v>0</v>
      </c>
      <c r="J81" s="81">
        <v>4</v>
      </c>
      <c r="K81" s="80">
        <v>4</v>
      </c>
      <c r="L81" s="81">
        <v>2</v>
      </c>
      <c r="M81" s="82">
        <v>2</v>
      </c>
      <c r="N81" s="80">
        <v>2</v>
      </c>
      <c r="O81" s="80">
        <v>2</v>
      </c>
      <c r="P81" s="81">
        <v>0</v>
      </c>
      <c r="Q81" s="132">
        <v>0</v>
      </c>
      <c r="R81" s="80">
        <v>2</v>
      </c>
      <c r="S81" s="80">
        <v>2</v>
      </c>
      <c r="T81" s="82">
        <v>2</v>
      </c>
      <c r="U81" s="82">
        <v>2</v>
      </c>
    </row>
    <row r="82" spans="1:21" ht="20.25" customHeight="1">
      <c r="A82" s="200" t="s">
        <v>51</v>
      </c>
      <c r="B82" s="201"/>
      <c r="C82" s="201"/>
      <c r="D82" s="143">
        <f aca="true" t="shared" si="8" ref="D82:U82">D81+D67+D27+D21</f>
        <v>128</v>
      </c>
      <c r="E82" s="143">
        <f t="shared" si="8"/>
        <v>144</v>
      </c>
      <c r="F82" s="143">
        <f t="shared" si="8"/>
        <v>21</v>
      </c>
      <c r="G82" s="143">
        <f t="shared" si="8"/>
        <v>24</v>
      </c>
      <c r="H82" s="143">
        <f t="shared" si="8"/>
        <v>21</v>
      </c>
      <c r="I82" s="143">
        <f t="shared" si="8"/>
        <v>26</v>
      </c>
      <c r="J82" s="143">
        <f t="shared" si="8"/>
        <v>18</v>
      </c>
      <c r="K82" s="143">
        <f t="shared" si="8"/>
        <v>20</v>
      </c>
      <c r="L82" s="143">
        <f t="shared" si="8"/>
        <v>18</v>
      </c>
      <c r="M82" s="143">
        <f t="shared" si="8"/>
        <v>18</v>
      </c>
      <c r="N82" s="143">
        <f t="shared" si="8"/>
        <v>16</v>
      </c>
      <c r="O82" s="143">
        <f t="shared" si="8"/>
        <v>21</v>
      </c>
      <c r="P82" s="143">
        <f t="shared" si="8"/>
        <v>9</v>
      </c>
      <c r="Q82" s="143">
        <f t="shared" si="8"/>
        <v>9</v>
      </c>
      <c r="R82" s="143">
        <f t="shared" si="8"/>
        <v>12</v>
      </c>
      <c r="S82" s="143">
        <f t="shared" si="8"/>
        <v>13</v>
      </c>
      <c r="T82" s="143">
        <f t="shared" si="8"/>
        <v>13</v>
      </c>
      <c r="U82" s="143">
        <f t="shared" si="8"/>
        <v>13</v>
      </c>
    </row>
    <row r="83" spans="1:21" s="9" customFormat="1" ht="216.75" customHeight="1" thickBot="1">
      <c r="A83" s="129" t="s">
        <v>19</v>
      </c>
      <c r="B83" s="191" t="s">
        <v>99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3"/>
    </row>
    <row r="84" ht="15" thickTop="1"/>
  </sheetData>
  <sheetProtection/>
  <mergeCells count="90">
    <mergeCell ref="B83:U83"/>
    <mergeCell ref="B24:C24"/>
    <mergeCell ref="A6:A18"/>
    <mergeCell ref="B6:B10"/>
    <mergeCell ref="B11:B14"/>
    <mergeCell ref="B15:B17"/>
    <mergeCell ref="B18:C18"/>
    <mergeCell ref="A82:C82"/>
    <mergeCell ref="B79:C79"/>
    <mergeCell ref="A68:A80"/>
    <mergeCell ref="A81:C81"/>
    <mergeCell ref="B74:C74"/>
    <mergeCell ref="B72:C72"/>
    <mergeCell ref="B70:C70"/>
    <mergeCell ref="B73:C73"/>
    <mergeCell ref="B78:C78"/>
    <mergeCell ref="B75:C75"/>
    <mergeCell ref="B76:C76"/>
    <mergeCell ref="B77:C77"/>
    <mergeCell ref="B71:C71"/>
    <mergeCell ref="A19:A20"/>
    <mergeCell ref="B68:C68"/>
    <mergeCell ref="B59:C59"/>
    <mergeCell ref="B54:C54"/>
    <mergeCell ref="B48:C48"/>
    <mergeCell ref="B58:C58"/>
    <mergeCell ref="B64:C64"/>
    <mergeCell ref="B65:C65"/>
    <mergeCell ref="B55:C55"/>
    <mergeCell ref="B56:C56"/>
    <mergeCell ref="A1:U1"/>
    <mergeCell ref="A3:A5"/>
    <mergeCell ref="T4:U4"/>
    <mergeCell ref="P4:Q4"/>
    <mergeCell ref="R4:S4"/>
    <mergeCell ref="R3:U3"/>
    <mergeCell ref="N4:O4"/>
    <mergeCell ref="H4:I4"/>
    <mergeCell ref="A2:U2"/>
    <mergeCell ref="N3:Q3"/>
    <mergeCell ref="B20:C20"/>
    <mergeCell ref="B53:C53"/>
    <mergeCell ref="B32:C32"/>
    <mergeCell ref="B49:C49"/>
    <mergeCell ref="B34:C34"/>
    <mergeCell ref="B30:C30"/>
    <mergeCell ref="B40:C40"/>
    <mergeCell ref="B29:C29"/>
    <mergeCell ref="A27:C27"/>
    <mergeCell ref="A21:C21"/>
    <mergeCell ref="B66:C66"/>
    <mergeCell ref="A67:C67"/>
    <mergeCell ref="B57:C57"/>
    <mergeCell ref="B52:C52"/>
    <mergeCell ref="A28:A66"/>
    <mergeCell ref="B38:C38"/>
    <mergeCell ref="B50:C50"/>
    <mergeCell ref="B28:C28"/>
    <mergeCell ref="B31:C31"/>
    <mergeCell ref="B33:C33"/>
    <mergeCell ref="B25:C25"/>
    <mergeCell ref="B22:C22"/>
    <mergeCell ref="B23:C23"/>
    <mergeCell ref="A22:A26"/>
    <mergeCell ref="D3:D5"/>
    <mergeCell ref="L4:M4"/>
    <mergeCell ref="B3:C5"/>
    <mergeCell ref="F3:I3"/>
    <mergeCell ref="F4:G4"/>
    <mergeCell ref="E3:E5"/>
    <mergeCell ref="J3:M3"/>
    <mergeCell ref="J4:K4"/>
    <mergeCell ref="B62:C62"/>
    <mergeCell ref="B37:C37"/>
    <mergeCell ref="B45:C45"/>
    <mergeCell ref="B43:C43"/>
    <mergeCell ref="B39:C39"/>
    <mergeCell ref="B41:C41"/>
    <mergeCell ref="B42:C42"/>
    <mergeCell ref="B44:C44"/>
    <mergeCell ref="B35:C35"/>
    <mergeCell ref="B46:C46"/>
    <mergeCell ref="B80:C80"/>
    <mergeCell ref="B69:C69"/>
    <mergeCell ref="B36:C36"/>
    <mergeCell ref="B51:C51"/>
    <mergeCell ref="B47:C47"/>
    <mergeCell ref="B63:C63"/>
    <mergeCell ref="B60:C60"/>
    <mergeCell ref="B61:C61"/>
  </mergeCells>
  <printOptions horizontalCentered="1"/>
  <pageMargins left="0.17" right="0.17" top="0.59" bottom="0.54" header="0.51" footer="0.27"/>
  <pageSetup horizontalDpi="600" verticalDpi="600" orientation="portrait" paperSize="9" scale="85" r:id="rId1"/>
  <headerFooter alignWithMargins="0">
    <oddFooter>&amp;C&amp;"標楷體,標準"&amp;P/&amp;N</oddFooter>
  </headerFooter>
  <rowBreaks count="2" manualBreakCount="2">
    <brk id="31" max="20" man="1"/>
    <brk id="5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TF</cp:lastModifiedBy>
  <cp:lastPrinted>2013-06-07T01:55:38Z</cp:lastPrinted>
  <dcterms:created xsi:type="dcterms:W3CDTF">2007-05-03T05:22:42Z</dcterms:created>
  <dcterms:modified xsi:type="dcterms:W3CDTF">2013-06-26T01:48:43Z</dcterms:modified>
  <cp:category/>
  <cp:version/>
  <cp:contentType/>
  <cp:contentStatus/>
</cp:coreProperties>
</file>